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744" activeTab="0"/>
  </bookViews>
  <sheets>
    <sheet name="bienes muebles e inm" sheetId="1" r:id="rId1"/>
  </sheets>
  <definedNames>
    <definedName name="_xlnm.Print_Area" localSheetId="0">'bienes muebles e inm'!$A$1:$F$162</definedName>
    <definedName name="_xlnm.Print_Titles" localSheetId="0">'bienes muebles e inm'!$1:$8</definedName>
  </definedNames>
  <calcPr fullCalcOnLoad="1"/>
</workbook>
</file>

<file path=xl/sharedStrings.xml><?xml version="1.0" encoding="utf-8"?>
<sst xmlns="http://schemas.openxmlformats.org/spreadsheetml/2006/main" count="152" uniqueCount="151">
  <si>
    <t>ORGANISMO OPERADOR MUNICIPAL DEL SISTEMA DE AGUA POTABLE Y ALCANTARILLADO DE LORETO</t>
  </si>
  <si>
    <t>L.C. MARTIN GUADALUPE LEREE ARCE</t>
  </si>
  <si>
    <t>DIRECTOR GENERAL</t>
  </si>
  <si>
    <t>L.C. ELIZABETH MARTINEZ SUASTEGUI</t>
  </si>
  <si>
    <t>BIENES INMUEBLES, INFRAESTRUCTURA Y CONSTRUCCIONES EN PROCESO</t>
  </si>
  <si>
    <t>TERRENOS</t>
  </si>
  <si>
    <t>Terreno Oficina OOMSAPAL</t>
  </si>
  <si>
    <t>VIVIENDAS</t>
  </si>
  <si>
    <t>Oficina OOMSAPAL</t>
  </si>
  <si>
    <t>EDIFICIOS NO HABITACIONALES</t>
  </si>
  <si>
    <t>Carcamo Miramar</t>
  </si>
  <si>
    <t>Planta Desaladora San Cosme</t>
  </si>
  <si>
    <t>Pozo en Tembabiche</t>
  </si>
  <si>
    <t>Pozo Profundo No. 1</t>
  </si>
  <si>
    <t>Pozo Profundo No. 2</t>
  </si>
  <si>
    <t>Planta de Tratamiento</t>
  </si>
  <si>
    <t>Tanque superficial Poligono II</t>
  </si>
  <si>
    <t>Carcamo Brisa Loreto</t>
  </si>
  <si>
    <t>BIENES MUEBLES</t>
  </si>
  <si>
    <t>MOBILIARIO Y EQUIPO DE ADMINISTRACIÓN</t>
  </si>
  <si>
    <t>Muebles de Oficina y Estantería</t>
  </si>
  <si>
    <t>Escritorio Ejecutivo Roble 274</t>
  </si>
  <si>
    <t>escritorio Ejec Roble Elements</t>
  </si>
  <si>
    <t>Cajon de dinero marca front</t>
  </si>
  <si>
    <t>Archiveero de 2 gavetas</t>
  </si>
  <si>
    <t>Escritorio Secretarial</t>
  </si>
  <si>
    <t>Sillap/computadora negra</t>
  </si>
  <si>
    <t>Centro de trabajo de madera</t>
  </si>
  <si>
    <t>Mueble-Exritorio p/recepcion</t>
  </si>
  <si>
    <t>centro de trabajo U-Galler</t>
  </si>
  <si>
    <t>centro de trabajo c/mesa lateral</t>
  </si>
  <si>
    <t>Gabineta p/papeleria</t>
  </si>
  <si>
    <t>escritorio cafe/recepcion</t>
  </si>
  <si>
    <t>escritorio cafe p/caja</t>
  </si>
  <si>
    <t>Archivero 7 gavetas</t>
  </si>
  <si>
    <t>Archivero 3 gavetas 702 E</t>
  </si>
  <si>
    <t>escritorio de trabajo Minton</t>
  </si>
  <si>
    <t>Duplexer de 6 cavidades</t>
  </si>
  <si>
    <t>Equipo de Cómputo y de Tecnologías de la Información</t>
  </si>
  <si>
    <t>Equipo de cómputo y de tecnología de la información</t>
  </si>
  <si>
    <t>VEHÍCULOS Y EQUIPO DE TRANSPORTE</t>
  </si>
  <si>
    <t>vehículos y equipo terrestre</t>
  </si>
  <si>
    <t>Nissan Mod 02 S-3N6CD1</t>
  </si>
  <si>
    <t>Nissan Tsuru GS II 3N1E</t>
  </si>
  <si>
    <t>Nissan Blanco/gris Estaca larga</t>
  </si>
  <si>
    <t>Nissan Blanco/gris estaca</t>
  </si>
  <si>
    <t>Nissan 07 3N6DD14S37K0</t>
  </si>
  <si>
    <t>Nissan Bco doble cabina tipica</t>
  </si>
  <si>
    <t>Camion Ford F-650  3FD</t>
  </si>
  <si>
    <t>Pick Up Fordd FR-250 02 Bco</t>
  </si>
  <si>
    <t>Pick Up Ford f-250</t>
  </si>
  <si>
    <t>Pipa Ford  1FDXK84A</t>
  </si>
  <si>
    <t>Toyota Tundra 01 Pick Up</t>
  </si>
  <si>
    <t>Camioneta Commander</t>
  </si>
  <si>
    <t>Kia Año 2009 automovil</t>
  </si>
  <si>
    <t>Pick Up 2001 Dodge Ram 1500</t>
  </si>
  <si>
    <t>Carrocerías y Remolques</t>
  </si>
  <si>
    <t>Remolque azul 3J9CB124HM</t>
  </si>
  <si>
    <t>MAQUINARIA, OTROS EQUIPOS Y HERRAMIENTAS</t>
  </si>
  <si>
    <t>Maquinaria y Equipo Industrial</t>
  </si>
  <si>
    <t>Bomba MQ 8 HP mod QP-3TH</t>
  </si>
  <si>
    <t>Bomba MQ HP mod MQD306H</t>
  </si>
  <si>
    <t>Panales solares de 60 watts, 1</t>
  </si>
  <si>
    <t>Panales sorales de 60 watts, 2</t>
  </si>
  <si>
    <t>Panales solares de 60 watts, 3</t>
  </si>
  <si>
    <t>Gabinete exterior</t>
  </si>
  <si>
    <t>Motobomba gasolina 8 HP</t>
  </si>
  <si>
    <t>Bomba de 2 HP 220 volts</t>
  </si>
  <si>
    <t>Bomba electrica de2HP</t>
  </si>
  <si>
    <t>Bomba electrica sumergible</t>
  </si>
  <si>
    <t>Bomba sumergible grundfos 2</t>
  </si>
  <si>
    <t>Motobomba centrifuga 13 HP</t>
  </si>
  <si>
    <t>Motobomba 6 HP 2x2 mca ev</t>
  </si>
  <si>
    <t>Motobomba modYP20G 2"x2"</t>
  </si>
  <si>
    <t>Sistemas de Aire Acondicionado, Calefacción y de Refrigeración Industrial y Comercial</t>
  </si>
  <si>
    <t>Mini split 1 tonelada 220</t>
  </si>
  <si>
    <t>Mini split rehhem 1 ton</t>
  </si>
  <si>
    <t>Mini split aire acondicionado</t>
  </si>
  <si>
    <t>Mini split mirage 2 ton 220</t>
  </si>
  <si>
    <t>mini split mirage mod 2 1 ton</t>
  </si>
  <si>
    <t>Mini split mirage 1 ton</t>
  </si>
  <si>
    <t>Mini split iceco 1 ton.</t>
  </si>
  <si>
    <t>Mini split Samsung 1 ton AST1</t>
  </si>
  <si>
    <t>Mini Split Samsung i ton AD</t>
  </si>
  <si>
    <t>Equipo de Comunicación y Telecomunicación</t>
  </si>
  <si>
    <t>Telefono unided inalambrico</t>
  </si>
  <si>
    <t>Central Telefonica Panasonic</t>
  </si>
  <si>
    <t>Conmutador KX-TES 824</t>
  </si>
  <si>
    <t>Telefono Alambrico Panasonic</t>
  </si>
  <si>
    <t>Conmutador panasonic multilineas</t>
  </si>
  <si>
    <t>Antena Hustler G7-150</t>
  </si>
  <si>
    <t>Radio Base Kenwood TK</t>
  </si>
  <si>
    <t>Antena Hustler G7-150 de alta</t>
  </si>
  <si>
    <t>Repetidor Generico Motorola</t>
  </si>
  <si>
    <t>Radio portatil Kenwood TK 20</t>
  </si>
  <si>
    <t>Radio portatil kenwood TK 20</t>
  </si>
  <si>
    <t>Fuentes de poder Astro RS-1</t>
  </si>
  <si>
    <t>Fuente de poder Astro RS-1</t>
  </si>
  <si>
    <t>Retidor Generico Motorola</t>
  </si>
  <si>
    <t>Herramientas y Máquinas-Herramienta</t>
  </si>
  <si>
    <t>Bateria de gel ciclo profundo 1</t>
  </si>
  <si>
    <t>Bateria de gel ciclo profundo 2</t>
  </si>
  <si>
    <t>Bateria de gel ciclo profundo 3</t>
  </si>
  <si>
    <t>Bateria de gel ciclo profundo 4</t>
  </si>
  <si>
    <t>Controlador de carga</t>
  </si>
  <si>
    <t>Escalera aluminio de ext 16"</t>
  </si>
  <si>
    <t>Escalera de alumino tijera 8"</t>
  </si>
  <si>
    <t>Rotomartillo Truper</t>
  </si>
  <si>
    <t>Cortadora de metal</t>
  </si>
  <si>
    <t>Herramientas y máquinas-herramienta</t>
  </si>
  <si>
    <t>ACTIVOS INTANGIBLES</t>
  </si>
  <si>
    <t>SOFTWARE</t>
  </si>
  <si>
    <t>Break F6H37SPUSB 375</t>
  </si>
  <si>
    <t>No breack Omni 900 LCD</t>
  </si>
  <si>
    <t>No break 600 VA, 1</t>
  </si>
  <si>
    <t>No break 600 VA, 2</t>
  </si>
  <si>
    <t>No break 1000 VA</t>
  </si>
  <si>
    <t>Impresora HP Laser jet P1006</t>
  </si>
  <si>
    <t>Swich de 1 GB de 24 ptos.</t>
  </si>
  <si>
    <t>checador p/PC 100 empleados</t>
  </si>
  <si>
    <t>Impresora HP laser jet P1102</t>
  </si>
  <si>
    <t>Disco Duro externo 500 GB USB 3</t>
  </si>
  <si>
    <t>Impresora Laser HP laserjet</t>
  </si>
  <si>
    <t>Impresora Lasser HP laser jet</t>
  </si>
  <si>
    <t>Camara fotografica Sony Cyber-shop 1</t>
  </si>
  <si>
    <t>Camara fotofrafica Sony cyber-shop 2</t>
  </si>
  <si>
    <t>Computadora AIO Acer Aspire 1</t>
  </si>
  <si>
    <t>Computadora AIO Acer Aspire 2</t>
  </si>
  <si>
    <t>Computadora AIO Acer Aspire 3</t>
  </si>
  <si>
    <t>Computadora AIO AcerAspire 4</t>
  </si>
  <si>
    <t>Computadora AIO Acer Aspire 5</t>
  </si>
  <si>
    <t>Computadora AIO ACER Aspire 6</t>
  </si>
  <si>
    <t>impresora Brother DCP-T300 1</t>
  </si>
  <si>
    <t>Impresora Epson M105 serie s2ny</t>
  </si>
  <si>
    <t>Impresora LasserHP laserjet P1102 W</t>
  </si>
  <si>
    <t>Computadora AIO Acer Aspire</t>
  </si>
  <si>
    <t>Multifuncional Samsung Xpress M2070</t>
  </si>
  <si>
    <t>Computadora Acer/monitor samsung</t>
  </si>
  <si>
    <t>No Break Omni 900 LCD</t>
  </si>
  <si>
    <t>Impresora Epson L 5190  Multifuncional</t>
  </si>
  <si>
    <t>Impresora Brother dcpt-310 Cultura de Agua</t>
  </si>
  <si>
    <t>Impresora HP LaserJet Pro Caja Gral</t>
  </si>
  <si>
    <t>Mutifuncional HP deskhet 3050</t>
  </si>
  <si>
    <t>camioneta color verde nod 2000 mca Dodge Dakota</t>
  </si>
  <si>
    <t>Vehiculo Sentra</t>
  </si>
  <si>
    <t>Break F6H37SPUSB</t>
  </si>
  <si>
    <t>Impresora Broh¡ther DCP-T300, 2</t>
  </si>
  <si>
    <t>Impresora Brother</t>
  </si>
  <si>
    <t>DIRECCION DE ADMINISTRACION Y</t>
  </si>
  <si>
    <t>FINANZAS</t>
  </si>
  <si>
    <t>RELACION DE BIENES MUEBLES E INMUEBLES DEL MES DE DICIEMBRE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</si>
</sst>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7"/>
      <color indexed="8"/>
      <name val="Arial"/>
      <family val="2"/>
    </font>
    <font>
      <sz val="6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6.5"/>
      <color rgb="FF000000"/>
      <name val="Arial"/>
      <family val="2"/>
    </font>
    <font>
      <sz val="9"/>
      <color theme="1"/>
      <name val="Arial"/>
      <family val="2"/>
    </font>
    <font>
      <b/>
      <sz val="6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43" fontId="42" fillId="0" borderId="0" xfId="48" applyFont="1" applyAlignment="1">
      <alignment horizontal="center" vertical="center" wrapText="1"/>
    </xf>
    <xf numFmtId="0" fontId="42" fillId="0" borderId="0" xfId="0" applyFont="1" applyAlignment="1">
      <alignment/>
    </xf>
    <xf numFmtId="43" fontId="0" fillId="0" borderId="0" xfId="48" applyFont="1" applyAlignment="1">
      <alignment/>
    </xf>
    <xf numFmtId="0" fontId="41" fillId="0" borderId="0" xfId="0" applyFont="1" applyAlignment="1">
      <alignment horizontal="center"/>
    </xf>
    <xf numFmtId="7" fontId="0" fillId="0" borderId="0" xfId="0" applyNumberFormat="1" applyAlignment="1">
      <alignment/>
    </xf>
    <xf numFmtId="0" fontId="0" fillId="33" borderId="0" xfId="0" applyFill="1" applyAlignment="1">
      <alignment horizontal="left" vertical="top" wrapText="1"/>
    </xf>
    <xf numFmtId="43" fontId="0" fillId="33" borderId="0" xfId="48" applyFont="1" applyFill="1" applyAlignment="1">
      <alignment horizontal="left" vertical="top" wrapText="1"/>
    </xf>
    <xf numFmtId="0" fontId="43" fillId="33" borderId="0" xfId="0" applyFont="1" applyFill="1" applyAlignment="1">
      <alignment vertical="top" wrapText="1"/>
    </xf>
    <xf numFmtId="0" fontId="41" fillId="0" borderId="0" xfId="0" applyFont="1" applyAlignment="1">
      <alignment/>
    </xf>
    <xf numFmtId="0" fontId="44" fillId="33" borderId="0" xfId="0" applyFont="1" applyFill="1" applyAlignment="1">
      <alignment horizontal="left" vertical="top" wrapText="1"/>
    </xf>
    <xf numFmtId="0" fontId="45" fillId="33" borderId="0" xfId="0" applyFont="1" applyFill="1" applyAlignment="1">
      <alignment horizontal="left" vertical="top" wrapText="1"/>
    </xf>
    <xf numFmtId="7" fontId="46" fillId="33" borderId="0" xfId="0" applyNumberFormat="1" applyFont="1" applyFill="1" applyAlignment="1">
      <alignment horizontal="right" vertical="top" wrapText="1"/>
    </xf>
    <xf numFmtId="7" fontId="41" fillId="0" borderId="0" xfId="48" applyNumberFormat="1" applyFont="1" applyAlignment="1">
      <alignment/>
    </xf>
    <xf numFmtId="0" fontId="0" fillId="0" borderId="10" xfId="0" applyBorder="1" applyAlignment="1">
      <alignment/>
    </xf>
    <xf numFmtId="43" fontId="0" fillId="0" borderId="10" xfId="48" applyFont="1" applyBorder="1" applyAlignment="1">
      <alignment/>
    </xf>
    <xf numFmtId="0" fontId="47" fillId="0" borderId="0" xfId="0" applyFont="1" applyAlignment="1">
      <alignment horizontal="center"/>
    </xf>
    <xf numFmtId="7" fontId="46" fillId="33" borderId="0" xfId="0" applyNumberFormat="1" applyFont="1" applyFill="1" applyAlignment="1">
      <alignment horizontal="right" vertical="top" wrapText="1"/>
    </xf>
    <xf numFmtId="7" fontId="48" fillId="33" borderId="0" xfId="0" applyNumberFormat="1" applyFont="1" applyFill="1" applyAlignment="1">
      <alignment horizontal="right" vertical="top" wrapText="1"/>
    </xf>
    <xf numFmtId="0" fontId="42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vertical="top" wrapText="1"/>
    </xf>
    <xf numFmtId="7" fontId="43" fillId="33" borderId="0" xfId="0" applyNumberFormat="1" applyFont="1" applyFill="1" applyAlignment="1">
      <alignment horizontal="right" vertical="top" wrapText="1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152400</xdr:rowOff>
    </xdr:from>
    <xdr:to>
      <xdr:col>1</xdr:col>
      <xdr:colOff>723900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52400"/>
          <a:ext cx="590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1562100</xdr:colOff>
      <xdr:row>1</xdr:row>
      <xdr:rowOff>19050</xdr:rowOff>
    </xdr:from>
    <xdr:to>
      <xdr:col>6</xdr:col>
      <xdr:colOff>266700</xdr:colOff>
      <xdr:row>4</xdr:row>
      <xdr:rowOff>171450</xdr:rowOff>
    </xdr:to>
    <xdr:pic>
      <xdr:nvPicPr>
        <xdr:cNvPr id="2" name="Imagen 4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09550"/>
          <a:ext cx="1066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62"/>
  <sheetViews>
    <sheetView tabSelected="1" zoomScalePageLayoutView="0" workbookViewId="0" topLeftCell="A1">
      <selection activeCell="E13" sqref="E13:F13"/>
    </sheetView>
  </sheetViews>
  <sheetFormatPr defaultColWidth="11.421875" defaultRowHeight="15"/>
  <cols>
    <col min="1" max="1" width="5.28125" style="0" customWidth="1"/>
    <col min="2" max="2" width="10.8515625" style="0" customWidth="1"/>
    <col min="3" max="3" width="8.421875" style="0" customWidth="1"/>
    <col min="4" max="4" width="60.140625" style="0" customWidth="1"/>
    <col min="5" max="5" width="2.140625" style="0" customWidth="1"/>
    <col min="6" max="6" width="35.421875" style="4" customWidth="1"/>
    <col min="8" max="8" width="13.7109375" style="0" bestFit="1" customWidth="1"/>
  </cols>
  <sheetData>
    <row r="1" ht="15"/>
    <row r="2" spans="4:8" ht="38.25" customHeight="1">
      <c r="D2" s="20" t="s">
        <v>0</v>
      </c>
      <c r="E2" s="20"/>
      <c r="F2" s="20"/>
      <c r="G2" s="1"/>
      <c r="H2" s="1"/>
    </row>
    <row r="3" spans="4:8" ht="15" customHeight="1">
      <c r="D3" s="1"/>
      <c r="E3" s="1"/>
      <c r="F3" s="2"/>
      <c r="G3" s="1"/>
      <c r="H3" s="1"/>
    </row>
    <row r="4" spans="4:8" ht="6" customHeight="1">
      <c r="D4" s="1"/>
      <c r="E4" s="1"/>
      <c r="F4" s="2"/>
      <c r="G4" s="1"/>
      <c r="H4" s="1"/>
    </row>
    <row r="5" ht="18.75">
      <c r="D5" s="3" t="s">
        <v>150</v>
      </c>
    </row>
    <row r="6" ht="15">
      <c r="B6" s="5"/>
    </row>
    <row r="7" spans="2:8" ht="15">
      <c r="B7" s="5">
        <v>1230</v>
      </c>
      <c r="D7" s="21" t="s">
        <v>4</v>
      </c>
      <c r="E7" s="22">
        <f>+E10+E12+E14+E23+E118</f>
        <v>36818409.410000004</v>
      </c>
      <c r="F7" s="22"/>
      <c r="H7" s="6"/>
    </row>
    <row r="8" spans="4:8" ht="15">
      <c r="D8" s="21"/>
      <c r="E8" s="7"/>
      <c r="F8" s="8"/>
      <c r="H8" s="6"/>
    </row>
    <row r="9" spans="4:6" ht="15">
      <c r="D9" s="9"/>
      <c r="E9" s="7"/>
      <c r="F9" s="8"/>
    </row>
    <row r="10" spans="2:8" ht="15">
      <c r="B10" s="10"/>
      <c r="C10" s="10">
        <v>1231</v>
      </c>
      <c r="D10" s="11" t="s">
        <v>5</v>
      </c>
      <c r="E10" s="19">
        <v>2942282.88</v>
      </c>
      <c r="F10" s="19"/>
      <c r="H10" s="6"/>
    </row>
    <row r="11" spans="4:6" ht="15">
      <c r="D11" s="12" t="s">
        <v>6</v>
      </c>
      <c r="E11" s="18">
        <v>2942282.88</v>
      </c>
      <c r="F11" s="18"/>
    </row>
    <row r="12" spans="2:6" ht="15">
      <c r="B12" s="10"/>
      <c r="C12" s="10">
        <v>1232</v>
      </c>
      <c r="D12" s="11" t="s">
        <v>7</v>
      </c>
      <c r="E12" s="19">
        <v>1043303.75</v>
      </c>
      <c r="F12" s="19"/>
    </row>
    <row r="13" spans="4:6" ht="15">
      <c r="D13" s="12" t="s">
        <v>8</v>
      </c>
      <c r="E13" s="18">
        <v>1043303.75</v>
      </c>
      <c r="F13" s="18"/>
    </row>
    <row r="14" spans="2:6" ht="15">
      <c r="B14" s="10"/>
      <c r="C14" s="10">
        <v>1233</v>
      </c>
      <c r="D14" s="11" t="s">
        <v>9</v>
      </c>
      <c r="E14" s="19">
        <v>30411118.85</v>
      </c>
      <c r="F14" s="19"/>
    </row>
    <row r="15" spans="4:6" ht="15">
      <c r="D15" s="12" t="s">
        <v>10</v>
      </c>
      <c r="E15" s="18">
        <v>1462223.29</v>
      </c>
      <c r="F15" s="18"/>
    </row>
    <row r="16" spans="4:6" ht="15">
      <c r="D16" s="12" t="s">
        <v>11</v>
      </c>
      <c r="E16" s="18">
        <v>1978953.75</v>
      </c>
      <c r="F16" s="18"/>
    </row>
    <row r="17" spans="4:6" ht="15">
      <c r="D17" s="12" t="s">
        <v>12</v>
      </c>
      <c r="E17" s="18">
        <v>340339.59</v>
      </c>
      <c r="F17" s="18"/>
    </row>
    <row r="18" spans="4:6" ht="15">
      <c r="D18" s="12" t="s">
        <v>13</v>
      </c>
      <c r="E18" s="18">
        <v>2620000</v>
      </c>
      <c r="F18" s="18"/>
    </row>
    <row r="19" spans="4:6" ht="15">
      <c r="D19" s="12" t="s">
        <v>14</v>
      </c>
      <c r="E19" s="18">
        <v>2620000</v>
      </c>
      <c r="F19" s="18"/>
    </row>
    <row r="20" spans="4:6" ht="15">
      <c r="D20" s="12" t="s">
        <v>15</v>
      </c>
      <c r="E20" s="18">
        <v>12133978.43</v>
      </c>
      <c r="F20" s="18"/>
    </row>
    <row r="21" spans="4:6" ht="15">
      <c r="D21" s="12" t="s">
        <v>16</v>
      </c>
      <c r="E21" s="18">
        <v>8204030.77</v>
      </c>
      <c r="F21" s="18"/>
    </row>
    <row r="22" spans="4:6" ht="15">
      <c r="D22" s="12" t="s">
        <v>17</v>
      </c>
      <c r="E22" s="18">
        <v>1051593.02</v>
      </c>
      <c r="F22" s="18"/>
    </row>
    <row r="23" spans="2:8" ht="15">
      <c r="B23" s="5">
        <v>1240</v>
      </c>
      <c r="D23" s="11" t="s">
        <v>18</v>
      </c>
      <c r="E23" s="19">
        <v>2219604.91</v>
      </c>
      <c r="F23" s="19"/>
      <c r="H23" s="6"/>
    </row>
    <row r="24" spans="3:6" ht="15">
      <c r="C24" s="10">
        <v>1241</v>
      </c>
      <c r="D24" s="11" t="s">
        <v>19</v>
      </c>
      <c r="E24" s="19">
        <v>91929.27</v>
      </c>
      <c r="F24" s="19"/>
    </row>
    <row r="25" spans="4:8" ht="15">
      <c r="D25" s="11" t="s">
        <v>20</v>
      </c>
      <c r="E25" s="19">
        <v>52403.37</v>
      </c>
      <c r="F25" s="19"/>
      <c r="H25" s="6"/>
    </row>
    <row r="26" spans="4:6" ht="15">
      <c r="D26" s="12" t="s">
        <v>21</v>
      </c>
      <c r="E26" s="18">
        <v>1562.73</v>
      </c>
      <c r="F26" s="18"/>
    </row>
    <row r="27" spans="4:6" ht="15">
      <c r="D27" s="12" t="s">
        <v>21</v>
      </c>
      <c r="E27" s="18">
        <v>1650</v>
      </c>
      <c r="F27" s="18"/>
    </row>
    <row r="28" spans="4:6" ht="15">
      <c r="D28" s="12" t="s">
        <v>22</v>
      </c>
      <c r="E28" s="18">
        <v>1704.55</v>
      </c>
      <c r="F28" s="18"/>
    </row>
    <row r="29" spans="4:6" ht="15">
      <c r="D29" s="12" t="s">
        <v>23</v>
      </c>
      <c r="E29" s="18">
        <v>1983.5</v>
      </c>
      <c r="F29" s="18"/>
    </row>
    <row r="30" spans="4:6" ht="15">
      <c r="D30" s="12" t="s">
        <v>24</v>
      </c>
      <c r="E30" s="18">
        <v>1044.55</v>
      </c>
      <c r="F30" s="18"/>
    </row>
    <row r="31" spans="4:6" ht="15">
      <c r="D31" s="12" t="s">
        <v>25</v>
      </c>
      <c r="E31" s="18">
        <v>1200</v>
      </c>
      <c r="F31" s="18"/>
    </row>
    <row r="32" spans="4:6" ht="15">
      <c r="D32" s="12" t="s">
        <v>26</v>
      </c>
      <c r="E32" s="18">
        <v>386.36</v>
      </c>
      <c r="F32" s="18"/>
    </row>
    <row r="33" spans="4:6" ht="15">
      <c r="D33" s="12" t="s">
        <v>27</v>
      </c>
      <c r="E33" s="18">
        <v>908.18</v>
      </c>
      <c r="F33" s="18"/>
    </row>
    <row r="34" spans="4:6" ht="15">
      <c r="D34" s="12" t="s">
        <v>28</v>
      </c>
      <c r="E34" s="18">
        <v>5500</v>
      </c>
      <c r="F34" s="18"/>
    </row>
    <row r="35" spans="4:6" ht="15">
      <c r="D35" s="12" t="s">
        <v>29</v>
      </c>
      <c r="E35" s="18">
        <v>8556.76</v>
      </c>
      <c r="F35" s="18"/>
    </row>
    <row r="36" spans="4:6" ht="15">
      <c r="D36" s="12" t="s">
        <v>30</v>
      </c>
      <c r="E36" s="18">
        <v>4142.34</v>
      </c>
      <c r="F36" s="18"/>
    </row>
    <row r="37" spans="4:6" ht="15">
      <c r="D37" s="12" t="s">
        <v>31</v>
      </c>
      <c r="E37" s="18">
        <v>4000</v>
      </c>
      <c r="F37" s="18"/>
    </row>
    <row r="38" spans="4:6" ht="15">
      <c r="D38" s="12" t="s">
        <v>32</v>
      </c>
      <c r="E38" s="18">
        <v>2500</v>
      </c>
      <c r="F38" s="18"/>
    </row>
    <row r="39" spans="4:6" ht="15">
      <c r="D39" s="12" t="s">
        <v>33</v>
      </c>
      <c r="E39" s="18">
        <v>2500</v>
      </c>
      <c r="F39" s="18"/>
    </row>
    <row r="40" spans="4:6" ht="15">
      <c r="D40" s="12" t="s">
        <v>34</v>
      </c>
      <c r="E40" s="18">
        <v>1200</v>
      </c>
      <c r="F40" s="18"/>
    </row>
    <row r="41" spans="4:6" ht="15">
      <c r="D41" s="12" t="s">
        <v>35</v>
      </c>
      <c r="E41" s="18">
        <v>3032.4</v>
      </c>
      <c r="F41" s="18"/>
    </row>
    <row r="42" spans="4:6" ht="15">
      <c r="D42" s="12" t="s">
        <v>36</v>
      </c>
      <c r="E42" s="18">
        <v>7532</v>
      </c>
      <c r="F42" s="18"/>
    </row>
    <row r="43" spans="4:6" ht="15">
      <c r="D43" s="12" t="s">
        <v>37</v>
      </c>
      <c r="E43" s="18">
        <v>3000</v>
      </c>
      <c r="F43" s="18"/>
    </row>
    <row r="44" spans="4:6" ht="15">
      <c r="D44" s="11" t="s">
        <v>38</v>
      </c>
      <c r="E44" s="19">
        <f>SUM(E45)</f>
        <v>39525.9</v>
      </c>
      <c r="F44" s="19"/>
    </row>
    <row r="45" spans="4:6" ht="15">
      <c r="D45" s="12" t="s">
        <v>39</v>
      </c>
      <c r="E45" s="18">
        <v>39525.9</v>
      </c>
      <c r="F45" s="18"/>
    </row>
    <row r="46" spans="2:6" ht="15">
      <c r="B46" s="5">
        <v>1244</v>
      </c>
      <c r="D46" s="11" t="s">
        <v>40</v>
      </c>
      <c r="E46" s="19">
        <f>+E47+E65</f>
        <v>1822079.82</v>
      </c>
      <c r="F46" s="19"/>
    </row>
    <row r="47" spans="4:6" ht="15">
      <c r="D47" s="11" t="s">
        <v>41</v>
      </c>
      <c r="E47" s="19">
        <f>SUM(E48:F63)</f>
        <v>1796217.75</v>
      </c>
      <c r="F47" s="19"/>
    </row>
    <row r="48" spans="4:6" ht="15">
      <c r="D48" s="12" t="s">
        <v>42</v>
      </c>
      <c r="E48" s="18">
        <v>57272.73</v>
      </c>
      <c r="F48" s="18"/>
    </row>
    <row r="49" spans="4:6" ht="15">
      <c r="D49" s="12" t="s">
        <v>43</v>
      </c>
      <c r="E49" s="18">
        <v>124454.55</v>
      </c>
      <c r="F49" s="18"/>
    </row>
    <row r="50" spans="4:6" ht="15">
      <c r="D50" s="12" t="s">
        <v>44</v>
      </c>
      <c r="E50" s="18">
        <v>124045.45</v>
      </c>
      <c r="F50" s="18"/>
    </row>
    <row r="51" spans="4:6" ht="15">
      <c r="D51" s="12" t="s">
        <v>45</v>
      </c>
      <c r="E51" s="18">
        <v>124045.5</v>
      </c>
      <c r="F51" s="18"/>
    </row>
    <row r="52" spans="4:6" ht="15">
      <c r="D52" s="12" t="s">
        <v>46</v>
      </c>
      <c r="E52" s="18">
        <v>124045.45</v>
      </c>
      <c r="F52" s="18"/>
    </row>
    <row r="53" spans="4:6" ht="15">
      <c r="D53" s="12" t="s">
        <v>47</v>
      </c>
      <c r="E53" s="18">
        <v>134545.45</v>
      </c>
      <c r="F53" s="18"/>
    </row>
    <row r="54" spans="4:6" ht="15">
      <c r="D54" s="12" t="s">
        <v>48</v>
      </c>
      <c r="E54" s="18">
        <v>250000</v>
      </c>
      <c r="F54" s="18"/>
    </row>
    <row r="55" spans="4:6" ht="15">
      <c r="D55" s="12" t="s">
        <v>49</v>
      </c>
      <c r="E55" s="18">
        <v>100000</v>
      </c>
      <c r="F55" s="18"/>
    </row>
    <row r="56" spans="4:6" ht="15">
      <c r="D56" s="12" t="s">
        <v>50</v>
      </c>
      <c r="E56" s="18">
        <v>80000</v>
      </c>
      <c r="F56" s="18"/>
    </row>
    <row r="57" spans="4:6" ht="15">
      <c r="D57" s="12" t="s">
        <v>51</v>
      </c>
      <c r="E57" s="18">
        <v>180600</v>
      </c>
      <c r="F57" s="18"/>
    </row>
    <row r="58" spans="4:6" ht="15">
      <c r="D58" s="12" t="s">
        <v>52</v>
      </c>
      <c r="E58" s="18">
        <v>87898.27</v>
      </c>
      <c r="F58" s="18"/>
    </row>
    <row r="59" spans="4:6" ht="15">
      <c r="D59" s="12" t="s">
        <v>53</v>
      </c>
      <c r="E59" s="18">
        <v>100000</v>
      </c>
      <c r="F59" s="18"/>
    </row>
    <row r="60" spans="4:6" ht="15">
      <c r="D60" s="12" t="s">
        <v>54</v>
      </c>
      <c r="E60" s="13"/>
      <c r="F60" s="13">
        <v>65000</v>
      </c>
    </row>
    <row r="61" spans="4:6" ht="15">
      <c r="D61" s="12" t="s">
        <v>55</v>
      </c>
      <c r="E61" s="13"/>
      <c r="F61" s="13">
        <v>75000</v>
      </c>
    </row>
    <row r="62" spans="4:6" ht="15">
      <c r="D62" s="12" t="s">
        <v>143</v>
      </c>
      <c r="E62" s="13"/>
      <c r="F62" s="13">
        <v>40000</v>
      </c>
    </row>
    <row r="63" spans="4:6" ht="15">
      <c r="D63" s="12" t="s">
        <v>144</v>
      </c>
      <c r="E63" s="13"/>
      <c r="F63" s="13">
        <v>129310.35</v>
      </c>
    </row>
    <row r="64" spans="4:6" ht="15">
      <c r="D64" s="11" t="s">
        <v>56</v>
      </c>
      <c r="E64" s="19">
        <v>25862.07</v>
      </c>
      <c r="F64" s="19"/>
    </row>
    <row r="65" spans="4:6" ht="15">
      <c r="D65" s="12" t="s">
        <v>57</v>
      </c>
      <c r="E65" s="18">
        <v>25862.07</v>
      </c>
      <c r="F65" s="18"/>
    </row>
    <row r="66" spans="2:6" ht="15">
      <c r="B66" s="5">
        <v>1246</v>
      </c>
      <c r="D66" s="11" t="s">
        <v>58</v>
      </c>
      <c r="E66" s="19">
        <v>305595.82</v>
      </c>
      <c r="F66" s="19"/>
    </row>
    <row r="67" spans="4:6" ht="15">
      <c r="D67" s="11" t="s">
        <v>59</v>
      </c>
      <c r="E67" s="19">
        <v>132043.39</v>
      </c>
      <c r="F67" s="19"/>
    </row>
    <row r="68" spans="4:6" ht="15">
      <c r="D68" s="12" t="s">
        <v>60</v>
      </c>
      <c r="E68" s="18">
        <v>10000</v>
      </c>
      <c r="F68" s="18"/>
    </row>
    <row r="69" spans="4:6" ht="15">
      <c r="D69" s="12" t="s">
        <v>61</v>
      </c>
      <c r="E69" s="18">
        <v>8000</v>
      </c>
      <c r="F69" s="18"/>
    </row>
    <row r="70" spans="4:6" ht="15">
      <c r="D70" s="12" t="s">
        <v>62</v>
      </c>
      <c r="E70" s="18">
        <v>7500</v>
      </c>
      <c r="F70" s="18"/>
    </row>
    <row r="71" spans="4:6" ht="15">
      <c r="D71" s="12" t="s">
        <v>63</v>
      </c>
      <c r="E71" s="18">
        <v>7500</v>
      </c>
      <c r="F71" s="18"/>
    </row>
    <row r="72" spans="4:6" ht="15">
      <c r="D72" s="12" t="s">
        <v>64</v>
      </c>
      <c r="E72" s="18">
        <v>7500</v>
      </c>
      <c r="F72" s="18"/>
    </row>
    <row r="73" spans="4:6" ht="15">
      <c r="D73" s="12" t="s">
        <v>65</v>
      </c>
      <c r="E73" s="18">
        <v>3350</v>
      </c>
      <c r="F73" s="18"/>
    </row>
    <row r="74" spans="4:6" ht="15">
      <c r="D74" s="12" t="s">
        <v>66</v>
      </c>
      <c r="E74" s="18">
        <v>12400</v>
      </c>
      <c r="F74" s="18"/>
    </row>
    <row r="75" spans="4:6" ht="15">
      <c r="D75" s="12" t="s">
        <v>67</v>
      </c>
      <c r="E75" s="18">
        <v>2500</v>
      </c>
      <c r="F75" s="18"/>
    </row>
    <row r="76" spans="4:6" ht="15">
      <c r="D76" s="12" t="s">
        <v>68</v>
      </c>
      <c r="E76" s="18">
        <v>8580</v>
      </c>
      <c r="F76" s="18"/>
    </row>
    <row r="77" spans="4:6" ht="15">
      <c r="D77" s="12" t="s">
        <v>69</v>
      </c>
      <c r="E77" s="18">
        <v>10380</v>
      </c>
      <c r="F77" s="18"/>
    </row>
    <row r="78" spans="4:6" ht="15">
      <c r="D78" s="12" t="s">
        <v>70</v>
      </c>
      <c r="E78" s="18">
        <v>24126.13</v>
      </c>
      <c r="F78" s="18"/>
    </row>
    <row r="79" spans="4:6" ht="15">
      <c r="D79" s="12" t="s">
        <v>71</v>
      </c>
      <c r="E79" s="18">
        <v>15000</v>
      </c>
      <c r="F79" s="18"/>
    </row>
    <row r="80" spans="4:6" ht="15">
      <c r="D80" s="12" t="s">
        <v>72</v>
      </c>
      <c r="E80" s="18">
        <v>6995</v>
      </c>
      <c r="F80" s="18"/>
    </row>
    <row r="81" spans="4:6" ht="15">
      <c r="D81" s="12" t="s">
        <v>73</v>
      </c>
      <c r="E81" s="18">
        <v>8212.26</v>
      </c>
      <c r="F81" s="18"/>
    </row>
    <row r="82" spans="4:6" ht="18.75" customHeight="1">
      <c r="D82" s="11" t="s">
        <v>74</v>
      </c>
      <c r="E82" s="19">
        <v>46614.07</v>
      </c>
      <c r="F82" s="19"/>
    </row>
    <row r="83" spans="4:6" ht="15">
      <c r="D83" s="12" t="s">
        <v>75</v>
      </c>
      <c r="E83" s="18">
        <v>5555</v>
      </c>
      <c r="F83" s="18"/>
    </row>
    <row r="84" spans="4:6" ht="15">
      <c r="D84" s="12" t="s">
        <v>76</v>
      </c>
      <c r="E84" s="18">
        <v>3422.41</v>
      </c>
      <c r="F84" s="18"/>
    </row>
    <row r="85" spans="4:6" ht="15">
      <c r="D85" s="12" t="s">
        <v>77</v>
      </c>
      <c r="E85" s="18">
        <v>4043.1</v>
      </c>
      <c r="F85" s="18"/>
    </row>
    <row r="86" spans="4:6" ht="15">
      <c r="D86" s="12" t="s">
        <v>78</v>
      </c>
      <c r="E86" s="18">
        <v>8603.45</v>
      </c>
      <c r="F86" s="18"/>
    </row>
    <row r="87" spans="4:6" ht="15">
      <c r="D87" s="12" t="s">
        <v>79</v>
      </c>
      <c r="E87" s="18">
        <v>6500</v>
      </c>
      <c r="F87" s="18"/>
    </row>
    <row r="88" spans="4:6" ht="15">
      <c r="D88" s="12" t="s">
        <v>80</v>
      </c>
      <c r="E88" s="18">
        <v>4514.65</v>
      </c>
      <c r="F88" s="18"/>
    </row>
    <row r="89" spans="4:6" ht="15">
      <c r="D89" s="12" t="s">
        <v>81</v>
      </c>
      <c r="E89" s="18">
        <v>5630</v>
      </c>
      <c r="F89" s="18"/>
    </row>
    <row r="90" spans="4:6" ht="15">
      <c r="D90" s="12" t="s">
        <v>82</v>
      </c>
      <c r="E90" s="18">
        <v>4172.73</v>
      </c>
      <c r="F90" s="18"/>
    </row>
    <row r="91" spans="4:6" ht="15">
      <c r="D91" s="12" t="s">
        <v>83</v>
      </c>
      <c r="E91" s="18">
        <v>4172.73</v>
      </c>
      <c r="F91" s="18"/>
    </row>
    <row r="92" spans="4:6" ht="15">
      <c r="D92" s="11" t="s">
        <v>84</v>
      </c>
      <c r="E92" s="19">
        <v>93186.98</v>
      </c>
      <c r="F92" s="19"/>
    </row>
    <row r="93" spans="4:6" ht="15">
      <c r="D93" s="12" t="s">
        <v>85</v>
      </c>
      <c r="E93" s="18">
        <v>1081.82</v>
      </c>
      <c r="F93" s="18"/>
    </row>
    <row r="94" spans="4:6" ht="15">
      <c r="D94" s="12" t="s">
        <v>86</v>
      </c>
      <c r="E94" s="18">
        <v>8500</v>
      </c>
      <c r="F94" s="18"/>
    </row>
    <row r="95" spans="4:6" ht="15">
      <c r="D95" s="12" t="s">
        <v>87</v>
      </c>
      <c r="E95" s="18">
        <v>11087.3</v>
      </c>
      <c r="F95" s="18"/>
    </row>
    <row r="96" spans="4:6" ht="15">
      <c r="D96" s="12" t="s">
        <v>88</v>
      </c>
      <c r="E96" s="18">
        <v>1890.09</v>
      </c>
      <c r="F96" s="18"/>
    </row>
    <row r="97" spans="4:6" ht="15">
      <c r="D97" s="12" t="s">
        <v>89</v>
      </c>
      <c r="E97" s="18">
        <v>2185.37</v>
      </c>
      <c r="F97" s="18"/>
    </row>
    <row r="98" spans="4:6" ht="15">
      <c r="D98" s="12" t="s">
        <v>90</v>
      </c>
      <c r="E98" s="18">
        <v>2350</v>
      </c>
      <c r="F98" s="18"/>
    </row>
    <row r="99" spans="4:6" ht="15">
      <c r="D99" s="12" t="s">
        <v>91</v>
      </c>
      <c r="E99" s="18">
        <v>4500</v>
      </c>
      <c r="F99" s="18"/>
    </row>
    <row r="100" spans="4:6" ht="15">
      <c r="D100" s="12" t="s">
        <v>92</v>
      </c>
      <c r="E100" s="18">
        <v>4700</v>
      </c>
      <c r="F100" s="18"/>
    </row>
    <row r="101" spans="4:6" ht="15">
      <c r="D101" s="12" t="s">
        <v>93</v>
      </c>
      <c r="E101" s="18">
        <v>16500</v>
      </c>
      <c r="F101" s="18"/>
    </row>
    <row r="102" spans="4:6" ht="15">
      <c r="D102" s="12" t="s">
        <v>94</v>
      </c>
      <c r="E102" s="18">
        <v>6633.7</v>
      </c>
      <c r="F102" s="18"/>
    </row>
    <row r="103" spans="4:6" ht="15">
      <c r="D103" s="12" t="s">
        <v>95</v>
      </c>
      <c r="E103" s="18">
        <v>6633.7</v>
      </c>
      <c r="F103" s="18"/>
    </row>
    <row r="104" spans="4:6" ht="15">
      <c r="D104" s="12" t="s">
        <v>96</v>
      </c>
      <c r="E104" s="18">
        <v>1400</v>
      </c>
      <c r="F104" s="18"/>
    </row>
    <row r="105" spans="4:6" ht="15">
      <c r="D105" s="12" t="s">
        <v>97</v>
      </c>
      <c r="E105" s="18">
        <v>1400</v>
      </c>
      <c r="F105" s="18"/>
    </row>
    <row r="106" spans="4:6" ht="15">
      <c r="D106" s="12" t="s">
        <v>98</v>
      </c>
      <c r="E106" s="18">
        <v>24325</v>
      </c>
      <c r="F106" s="18"/>
    </row>
    <row r="107" spans="4:6" ht="15">
      <c r="D107" s="11" t="s">
        <v>99</v>
      </c>
      <c r="E107" s="19">
        <v>33751.38</v>
      </c>
      <c r="F107" s="19"/>
    </row>
    <row r="108" spans="4:6" ht="15">
      <c r="D108" s="12" t="s">
        <v>100</v>
      </c>
      <c r="E108" s="18">
        <v>2500</v>
      </c>
      <c r="F108" s="18"/>
    </row>
    <row r="109" spans="4:6" ht="15">
      <c r="D109" s="12" t="s">
        <v>101</v>
      </c>
      <c r="E109" s="18">
        <v>2500</v>
      </c>
      <c r="F109" s="18"/>
    </row>
    <row r="110" spans="4:6" ht="15">
      <c r="D110" s="12" t="s">
        <v>102</v>
      </c>
      <c r="E110" s="18">
        <v>2500</v>
      </c>
      <c r="F110" s="18"/>
    </row>
    <row r="111" spans="4:6" ht="15">
      <c r="D111" s="12" t="s">
        <v>103</v>
      </c>
      <c r="E111" s="18">
        <v>2500</v>
      </c>
      <c r="F111" s="18"/>
    </row>
    <row r="112" spans="4:6" ht="15">
      <c r="D112" s="12" t="s">
        <v>104</v>
      </c>
      <c r="E112" s="18">
        <v>1350</v>
      </c>
      <c r="F112" s="18"/>
    </row>
    <row r="113" spans="4:6" ht="15">
      <c r="D113" s="12" t="s">
        <v>105</v>
      </c>
      <c r="E113" s="18">
        <v>2250</v>
      </c>
      <c r="F113" s="18"/>
    </row>
    <row r="114" spans="4:6" ht="15">
      <c r="D114" s="12" t="s">
        <v>106</v>
      </c>
      <c r="E114" s="18">
        <v>1450</v>
      </c>
      <c r="F114" s="18"/>
    </row>
    <row r="115" spans="4:6" ht="15">
      <c r="D115" s="12" t="s">
        <v>107</v>
      </c>
      <c r="E115" s="18">
        <v>1800</v>
      </c>
      <c r="F115" s="18"/>
    </row>
    <row r="116" spans="4:6" ht="15">
      <c r="D116" s="12" t="s">
        <v>108</v>
      </c>
      <c r="E116" s="18">
        <v>2900</v>
      </c>
      <c r="F116" s="18"/>
    </row>
    <row r="117" spans="4:6" ht="15">
      <c r="D117" s="12" t="s">
        <v>109</v>
      </c>
      <c r="E117" s="18">
        <v>14001.38</v>
      </c>
      <c r="F117" s="18"/>
    </row>
    <row r="118" spans="2:6" ht="15">
      <c r="B118" s="5">
        <v>1250</v>
      </c>
      <c r="D118" s="11" t="s">
        <v>110</v>
      </c>
      <c r="E118" s="19">
        <v>202099.02</v>
      </c>
      <c r="F118" s="19"/>
    </row>
    <row r="119" spans="3:6" ht="15">
      <c r="C119" s="10">
        <v>1251</v>
      </c>
      <c r="D119" s="11" t="s">
        <v>111</v>
      </c>
      <c r="E119" s="19">
        <v>202099.02</v>
      </c>
      <c r="F119" s="19"/>
    </row>
    <row r="120" spans="4:6" ht="15">
      <c r="D120" s="12" t="s">
        <v>112</v>
      </c>
      <c r="E120" s="18">
        <v>517.27</v>
      </c>
      <c r="F120" s="18"/>
    </row>
    <row r="121" spans="4:6" ht="15">
      <c r="D121" s="12" t="s">
        <v>145</v>
      </c>
      <c r="E121" s="18">
        <v>1055.35</v>
      </c>
      <c r="F121" s="18"/>
    </row>
    <row r="122" spans="4:6" ht="15">
      <c r="D122" s="12" t="s">
        <v>113</v>
      </c>
      <c r="E122" s="18">
        <v>1251.01</v>
      </c>
      <c r="F122" s="18"/>
    </row>
    <row r="123" spans="4:6" ht="15">
      <c r="D123" s="12" t="s">
        <v>114</v>
      </c>
      <c r="E123" s="18">
        <v>800</v>
      </c>
      <c r="F123" s="18"/>
    </row>
    <row r="124" spans="4:6" ht="15">
      <c r="D124" s="12" t="s">
        <v>115</v>
      </c>
      <c r="E124" s="18">
        <v>800</v>
      </c>
      <c r="F124" s="18"/>
    </row>
    <row r="125" spans="4:6" ht="15">
      <c r="D125" s="12" t="s">
        <v>116</v>
      </c>
      <c r="E125" s="18">
        <v>1090.91</v>
      </c>
      <c r="F125" s="18"/>
    </row>
    <row r="126" spans="4:6" ht="15">
      <c r="D126" s="12" t="s">
        <v>117</v>
      </c>
      <c r="E126" s="18">
        <v>1154.36</v>
      </c>
      <c r="F126" s="18"/>
    </row>
    <row r="127" spans="4:6" ht="15">
      <c r="D127" s="12" t="s">
        <v>118</v>
      </c>
      <c r="E127" s="18">
        <v>5676.58</v>
      </c>
      <c r="F127" s="18"/>
    </row>
    <row r="128" spans="4:6" ht="15">
      <c r="D128" s="12" t="s">
        <v>119</v>
      </c>
      <c r="E128" s="18">
        <v>2881.98</v>
      </c>
      <c r="F128" s="18"/>
    </row>
    <row r="129" spans="4:6" ht="15">
      <c r="D129" s="12" t="s">
        <v>120</v>
      </c>
      <c r="E129" s="18">
        <v>2516</v>
      </c>
      <c r="F129" s="18"/>
    </row>
    <row r="130" spans="4:6" ht="15">
      <c r="D130" s="12" t="s">
        <v>121</v>
      </c>
      <c r="E130" s="18">
        <v>915.4</v>
      </c>
      <c r="F130" s="18"/>
    </row>
    <row r="131" spans="4:6" ht="15">
      <c r="D131" s="12" t="s">
        <v>122</v>
      </c>
      <c r="E131" s="18">
        <v>4000</v>
      </c>
      <c r="F131" s="18"/>
    </row>
    <row r="132" spans="4:6" ht="15">
      <c r="D132" s="12" t="s">
        <v>123</v>
      </c>
      <c r="E132" s="18">
        <v>4000</v>
      </c>
      <c r="F132" s="18"/>
    </row>
    <row r="133" spans="4:6" ht="15">
      <c r="D133" s="12" t="s">
        <v>124</v>
      </c>
      <c r="E133" s="18">
        <v>2995</v>
      </c>
      <c r="F133" s="18"/>
    </row>
    <row r="134" spans="4:6" ht="15">
      <c r="D134" s="12" t="s">
        <v>125</v>
      </c>
      <c r="E134" s="18">
        <v>2995</v>
      </c>
      <c r="F134" s="18"/>
    </row>
    <row r="135" spans="4:6" ht="15">
      <c r="D135" s="12" t="s">
        <v>126</v>
      </c>
      <c r="E135" s="18">
        <v>12500</v>
      </c>
      <c r="F135" s="18"/>
    </row>
    <row r="136" spans="4:6" ht="15">
      <c r="D136" s="12" t="s">
        <v>127</v>
      </c>
      <c r="E136" s="18">
        <v>12500</v>
      </c>
      <c r="F136" s="18"/>
    </row>
    <row r="137" spans="4:6" ht="15">
      <c r="D137" s="12" t="s">
        <v>128</v>
      </c>
      <c r="E137" s="18">
        <v>12500</v>
      </c>
      <c r="F137" s="18"/>
    </row>
    <row r="138" spans="4:6" ht="15">
      <c r="D138" s="12" t="s">
        <v>129</v>
      </c>
      <c r="E138" s="18">
        <v>12500</v>
      </c>
      <c r="F138" s="18"/>
    </row>
    <row r="139" spans="4:6" ht="15">
      <c r="D139" s="12" t="s">
        <v>130</v>
      </c>
      <c r="E139" s="18">
        <v>12500</v>
      </c>
      <c r="F139" s="18"/>
    </row>
    <row r="140" spans="4:6" ht="15">
      <c r="D140" s="12" t="s">
        <v>131</v>
      </c>
      <c r="E140" s="18">
        <v>12500</v>
      </c>
      <c r="F140" s="18"/>
    </row>
    <row r="141" spans="4:6" ht="15">
      <c r="D141" s="12" t="s">
        <v>132</v>
      </c>
      <c r="E141" s="18">
        <v>2724.3</v>
      </c>
      <c r="F141" s="18"/>
    </row>
    <row r="142" spans="4:6" ht="15">
      <c r="D142" s="12" t="s">
        <v>146</v>
      </c>
      <c r="E142" s="18">
        <v>2724.3</v>
      </c>
      <c r="F142" s="18"/>
    </row>
    <row r="143" spans="4:6" ht="15">
      <c r="D143" s="12" t="s">
        <v>133</v>
      </c>
      <c r="E143" s="18">
        <v>2754.12</v>
      </c>
      <c r="F143" s="18"/>
    </row>
    <row r="144" spans="4:6" ht="15">
      <c r="D144" s="12" t="s">
        <v>134</v>
      </c>
      <c r="E144" s="18">
        <v>1350.45</v>
      </c>
      <c r="F144" s="18"/>
    </row>
    <row r="145" spans="4:6" ht="15">
      <c r="D145" s="12" t="s">
        <v>135</v>
      </c>
      <c r="E145" s="18">
        <v>10876.72</v>
      </c>
      <c r="F145" s="18"/>
    </row>
    <row r="146" spans="4:6" ht="15">
      <c r="D146" s="12" t="s">
        <v>136</v>
      </c>
      <c r="E146" s="18">
        <v>1206.03</v>
      </c>
      <c r="F146" s="18"/>
    </row>
    <row r="147" spans="4:6" ht="15">
      <c r="D147" s="12" t="s">
        <v>137</v>
      </c>
      <c r="E147" s="18">
        <v>17541.38</v>
      </c>
      <c r="F147" s="18"/>
    </row>
    <row r="148" spans="4:6" ht="15">
      <c r="D148" s="12" t="s">
        <v>147</v>
      </c>
      <c r="E148" s="18">
        <v>2724.3</v>
      </c>
      <c r="F148" s="18"/>
    </row>
    <row r="149" spans="4:6" ht="15">
      <c r="D149" s="12" t="s">
        <v>138</v>
      </c>
      <c r="E149" s="18">
        <v>1226.36</v>
      </c>
      <c r="F149" s="18"/>
    </row>
    <row r="150" spans="4:6" ht="15">
      <c r="D150" s="12" t="s">
        <v>139</v>
      </c>
      <c r="E150" s="18">
        <v>4655.22</v>
      </c>
      <c r="F150" s="18"/>
    </row>
    <row r="151" spans="4:6" ht="15">
      <c r="D151" s="12" t="s">
        <v>140</v>
      </c>
      <c r="E151" s="18">
        <v>2712.06</v>
      </c>
      <c r="F151" s="18"/>
    </row>
    <row r="152" spans="4:6" ht="15">
      <c r="D152" s="12" t="s">
        <v>141</v>
      </c>
      <c r="E152" s="18">
        <v>5054.92</v>
      </c>
      <c r="F152" s="18"/>
    </row>
    <row r="153" spans="4:6" ht="15">
      <c r="D153" s="12" t="s">
        <v>142</v>
      </c>
      <c r="E153" s="18">
        <v>38900</v>
      </c>
      <c r="F153" s="18"/>
    </row>
    <row r="154" ht="15">
      <c r="F154" s="14">
        <f>+E7</f>
        <v>36818409.410000004</v>
      </c>
    </row>
    <row r="156" ht="15">
      <c r="F156" s="14">
        <f>+F154</f>
        <v>36818409.410000004</v>
      </c>
    </row>
    <row r="157" spans="15:21" ht="15">
      <c r="O157" s="17"/>
      <c r="P157" s="17"/>
      <c r="Q157" s="17"/>
      <c r="S157" s="17"/>
      <c r="T157" s="17"/>
      <c r="U157" s="17"/>
    </row>
    <row r="158" spans="15:21" ht="15">
      <c r="O158" s="17"/>
      <c r="P158" s="17"/>
      <c r="Q158" s="17"/>
      <c r="S158" s="17"/>
      <c r="T158" s="17"/>
      <c r="U158" s="17"/>
    </row>
    <row r="159" spans="2:7" ht="15">
      <c r="B159" s="15"/>
      <c r="C159" s="15"/>
      <c r="D159" s="15"/>
      <c r="E159" s="15"/>
      <c r="F159" s="16"/>
      <c r="G159" s="15"/>
    </row>
    <row r="160" spans="2:5" ht="15">
      <c r="B160" t="s">
        <v>1</v>
      </c>
      <c r="E160" t="s">
        <v>3</v>
      </c>
    </row>
    <row r="161" spans="2:5" ht="15">
      <c r="B161" t="s">
        <v>2</v>
      </c>
      <c r="E161" t="s">
        <v>148</v>
      </c>
    </row>
    <row r="162" ht="15">
      <c r="E162" t="s">
        <v>149</v>
      </c>
    </row>
  </sheetData>
  <sheetProtection/>
  <mergeCells count="147">
    <mergeCell ref="D2:F2"/>
    <mergeCell ref="D7:D8"/>
    <mergeCell ref="E7:F7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S157:U157"/>
    <mergeCell ref="O158:Q158"/>
    <mergeCell ref="S158:U158"/>
    <mergeCell ref="E149:F149"/>
    <mergeCell ref="E150:F150"/>
    <mergeCell ref="E151:F151"/>
    <mergeCell ref="E152:F152"/>
    <mergeCell ref="E153:F153"/>
    <mergeCell ref="O157:Q157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CAJA FORANEA</cp:lastModifiedBy>
  <cp:lastPrinted>2023-01-25T20:08:12Z</cp:lastPrinted>
  <dcterms:created xsi:type="dcterms:W3CDTF">2014-09-29T19:08:02Z</dcterms:created>
  <dcterms:modified xsi:type="dcterms:W3CDTF">2023-02-20T20:13:52Z</dcterms:modified>
  <cp:category/>
  <cp:version/>
  <cp:contentType/>
  <cp:contentStatus/>
</cp:coreProperties>
</file>