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edo an ing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<sst xmlns="http://schemas.openxmlformats.org/spreadsheetml/2006/main" count="65" uniqueCount="38">
  <si>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</si>
  <si>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</si>
  <si>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</si>
  <si>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</si>
  <si>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DIRECCION ADMINISTRACION Y FINANZAS</t>
  </si>
  <si>
    <t>Del 1 de Enero al 30 de Noviembre de 2022</t>
  </si>
  <si>
    <t>Impuestos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</si>
  <si>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</si>
  <si>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</si>
  <si>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</si>
  <si>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</si>
  <si>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</si>
  <si>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</si>
  <si>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</si>
  <si>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</si>
  <si>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</si>
  <si>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</si>
  <si>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</si>
  <si>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</si>
  <si>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</si>
  <si>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</si>
  <si>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</si>
  <si>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</si>
  <si>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</si>
  <si>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</si>
  <si>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</si>
  <si>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</si>
  <si>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</si>
  <si>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5 - 1)</t>
  </si>
  <si>
    <t xml:space="preserve">Ingresos por Venta de Bienes, Prestación de Servicios y Otros Ingresos </t>
  </si>
  <si>
    <t>Ingresos Derivados de Financiamientos</t>
  </si>
  <si>
    <t>Total</t>
  </si>
  <si>
    <t>Ingresos excedentes</t>
  </si>
  <si>
    <t>Estado Analítico de Ingresos
Por Fuente de Financiamiento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</si>
  <si>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</si>
  <si>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</si>
  <si>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
Servicios y Otros Ingresos </t>
  </si>
  <si>
    <t>Ingresos derivados de financiamiento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</si>
</sst>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3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4" borderId="0" xfId="56" applyFont="1" applyFill="1">
      <alignment/>
      <protection/>
    </xf>
    <xf numFmtId="0" fontId="51" fillId="34" borderId="0" xfId="0" applyFont="1" applyFill="1" applyAlignment="1">
      <alignment/>
    </xf>
    <xf numFmtId="0" fontId="50" fillId="34" borderId="0" xfId="56" applyFont="1" applyFill="1" applyAlignment="1">
      <alignment horizont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37" fontId="52" fillId="35" borderId="10" xfId="48" applyNumberFormat="1" applyFont="1" applyFill="1" applyBorder="1" applyAlignment="1" applyProtection="1">
      <alignment horizontal="center" vertical="center"/>
      <protection/>
    </xf>
    <xf numFmtId="37" fontId="52" fillId="35" borderId="10" xfId="48" applyNumberFormat="1" applyFont="1" applyFill="1" applyBorder="1" applyAlignment="1" applyProtection="1">
      <alignment horizontal="center" wrapText="1"/>
      <protection/>
    </xf>
    <xf numFmtId="37" fontId="52" fillId="35" borderId="10" xfId="48" applyNumberFormat="1" applyFont="1" applyFill="1" applyBorder="1" applyAlignment="1" applyProtection="1">
      <alignment horizontal="center"/>
      <protection/>
    </xf>
    <xf numFmtId="0" fontId="53" fillId="34" borderId="11" xfId="0" applyFont="1" applyFill="1" applyBorder="1" applyAlignment="1">
      <alignment horizontal="left" vertical="center" wrapText="1"/>
    </xf>
    <xf numFmtId="3" fontId="5" fillId="34" borderId="12" xfId="50" applyNumberFormat="1" applyFont="1" applyFill="1" applyBorder="1" applyAlignment="1" applyProtection="1">
      <alignment horizontal="right" vertical="center"/>
      <protection locked="0"/>
    </xf>
    <xf numFmtId="3" fontId="5" fillId="34" borderId="12" xfId="50" applyNumberFormat="1" applyFont="1" applyFill="1" applyBorder="1" applyAlignment="1" applyProtection="1">
      <alignment horizontal="right" vertical="center"/>
      <protection/>
    </xf>
    <xf numFmtId="0" fontId="5" fillId="34" borderId="13" xfId="56" applyFont="1" applyFill="1" applyBorder="1" applyAlignment="1">
      <alignment horizontal="center" vertical="center"/>
      <protection/>
    </xf>
    <xf numFmtId="3" fontId="5" fillId="34" borderId="14" xfId="50" applyNumberFormat="1" applyFont="1" applyFill="1" applyBorder="1" applyAlignment="1">
      <alignment horizontal="center" vertical="center"/>
    </xf>
    <xf numFmtId="0" fontId="6" fillId="34" borderId="15" xfId="56" applyFont="1" applyFill="1" applyBorder="1" applyAlignment="1">
      <alignment horizontal="left" vertical="center"/>
      <protection/>
    </xf>
    <xf numFmtId="3" fontId="6" fillId="34" borderId="10" xfId="56" applyNumberFormat="1" applyFont="1" applyFill="1" applyBorder="1" applyAlignment="1">
      <alignment horizontal="right" vertical="center"/>
      <protection/>
    </xf>
    <xf numFmtId="3" fontId="6" fillId="34" borderId="15" xfId="56" applyNumberFormat="1" applyFont="1" applyFill="1" applyBorder="1" applyAlignment="1">
      <alignment horizontal="right" vertical="center"/>
      <protection/>
    </xf>
    <xf numFmtId="3" fontId="6" fillId="34" borderId="16" xfId="56" applyNumberFormat="1" applyFont="1" applyFill="1" applyBorder="1" applyAlignment="1">
      <alignment vertical="center"/>
      <protection/>
    </xf>
    <xf numFmtId="0" fontId="47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3" fontId="6" fillId="34" borderId="13" xfId="56" applyNumberFormat="1" applyFont="1" applyFill="1" applyBorder="1" applyAlignment="1">
      <alignment vertical="center"/>
      <protection/>
    </xf>
    <xf numFmtId="0" fontId="6" fillId="34" borderId="18" xfId="56" applyFont="1" applyFill="1" applyBorder="1" applyAlignment="1">
      <alignment horizontal="left" vertical="top" wrapText="1"/>
      <protection/>
    </xf>
    <xf numFmtId="3" fontId="2" fillId="34" borderId="11" xfId="56" applyNumberFormat="1" applyFont="1" applyFill="1" applyBorder="1" applyAlignment="1">
      <alignment horizontal="right"/>
      <protection/>
    </xf>
    <xf numFmtId="0" fontId="53" fillId="34" borderId="18" xfId="0" applyFont="1" applyFill="1" applyBorder="1" applyAlignment="1">
      <alignment horizontal="left" vertical="center" wrapText="1" indent="2"/>
    </xf>
    <xf numFmtId="3" fontId="53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53" fillId="34" borderId="11" xfId="0" applyNumberFormat="1" applyFont="1" applyFill="1" applyBorder="1" applyAlignment="1">
      <alignment horizontal="right" vertical="center" wrapText="1"/>
    </xf>
    <xf numFmtId="0" fontId="6" fillId="34" borderId="18" xfId="56" applyFont="1" applyFill="1" applyBorder="1" applyAlignment="1">
      <alignment horizontal="left" wrapText="1"/>
      <protection/>
    </xf>
    <xf numFmtId="3" fontId="2" fillId="34" borderId="11" xfId="0" applyNumberFormat="1" applyFont="1" applyFill="1" applyBorder="1" applyAlignment="1">
      <alignment horizontal="right" vertical="center" wrapText="1"/>
    </xf>
    <xf numFmtId="0" fontId="53" fillId="34" borderId="18" xfId="0" applyFont="1" applyFill="1" applyBorder="1" applyAlignment="1">
      <alignment horizontal="left" vertical="center" wrapText="1" indent="1"/>
    </xf>
    <xf numFmtId="0" fontId="6" fillId="34" borderId="18" xfId="56" applyFont="1" applyFill="1" applyBorder="1" applyAlignment="1">
      <alignment horizontal="center" vertical="center"/>
      <protection/>
    </xf>
    <xf numFmtId="3" fontId="6" fillId="34" borderId="11" xfId="50" applyNumberFormat="1" applyFont="1" applyFill="1" applyBorder="1" applyAlignment="1">
      <alignment horizontal="right"/>
    </xf>
    <xf numFmtId="0" fontId="6" fillId="34" borderId="18" xfId="56" applyFont="1" applyFill="1" applyBorder="1" applyAlignment="1">
      <alignment horizontal="left"/>
      <protection/>
    </xf>
    <xf numFmtId="3" fontId="2" fillId="34" borderId="11" xfId="50" applyNumberFormat="1" applyFont="1" applyFill="1" applyBorder="1" applyAlignment="1">
      <alignment horizontal="right"/>
    </xf>
    <xf numFmtId="0" fontId="5" fillId="34" borderId="19" xfId="56" applyFont="1" applyFill="1" applyBorder="1" applyAlignment="1">
      <alignment horizontal="center" vertical="center"/>
      <protection/>
    </xf>
    <xf numFmtId="3" fontId="5" fillId="34" borderId="13" xfId="50" applyNumberFormat="1" applyFont="1" applyFill="1" applyBorder="1" applyAlignment="1">
      <alignment horizontal="right"/>
    </xf>
    <xf numFmtId="0" fontId="4" fillId="34" borderId="20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171" fontId="6" fillId="33" borderId="0" xfId="51" applyNumberFormat="1" applyFont="1" applyFill="1" applyBorder="1" applyAlignment="1">
      <alignment vertical="center"/>
    </xf>
    <xf numFmtId="0" fontId="5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/>
      <protection locked="0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top" wrapText="1"/>
    </xf>
    <xf numFmtId="0" fontId="4" fillId="34" borderId="0" xfId="0" applyFont="1" applyFill="1" applyAlignment="1" applyProtection="1">
      <alignment horizontal="center" vertical="top" wrapText="1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37" fontId="7" fillId="34" borderId="0" xfId="48" applyNumberFormat="1" applyFont="1" applyFill="1" applyBorder="1" applyAlignment="1" applyProtection="1">
      <alignment horizontal="center"/>
      <protection locked="0"/>
    </xf>
    <xf numFmtId="37" fontId="7" fillId="34" borderId="0" xfId="48" applyNumberFormat="1" applyFont="1" applyFill="1" applyBorder="1" applyAlignment="1" applyProtection="1">
      <alignment horizontal="center"/>
      <protection/>
    </xf>
    <xf numFmtId="37" fontId="52" fillId="35" borderId="16" xfId="48" applyNumberFormat="1" applyFont="1" applyFill="1" applyBorder="1" applyAlignment="1" applyProtection="1">
      <alignment horizontal="center" vertical="center" wrapText="1"/>
      <protection/>
    </xf>
    <xf numFmtId="37" fontId="52" fillId="35" borderId="11" xfId="48" applyNumberFormat="1" applyFont="1" applyFill="1" applyBorder="1" applyAlignment="1" applyProtection="1">
      <alignment horizontal="center" vertical="center"/>
      <protection/>
    </xf>
    <xf numFmtId="37" fontId="52" fillId="35" borderId="13" xfId="48" applyNumberFormat="1" applyFont="1" applyFill="1" applyBorder="1" applyAlignment="1" applyProtection="1">
      <alignment horizontal="center" vertical="center"/>
      <protection/>
    </xf>
    <xf numFmtId="37" fontId="52" fillId="35" borderId="15" xfId="48" applyNumberFormat="1" applyFont="1" applyFill="1" applyBorder="1" applyAlignment="1" applyProtection="1">
      <alignment horizontal="center" vertical="center"/>
      <protection/>
    </xf>
    <xf numFmtId="37" fontId="52" fillId="35" borderId="17" xfId="48" applyNumberFormat="1" applyFont="1" applyFill="1" applyBorder="1" applyAlignment="1" applyProtection="1">
      <alignment horizontal="center" vertical="center"/>
      <protection/>
    </xf>
    <xf numFmtId="37" fontId="52" fillId="35" borderId="21" xfId="48" applyNumberFormat="1" applyFont="1" applyFill="1" applyBorder="1" applyAlignment="1" applyProtection="1">
      <alignment horizontal="center" vertical="center"/>
      <protection/>
    </xf>
    <xf numFmtId="37" fontId="52" fillId="35" borderId="10" xfId="4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37" fontId="52" fillId="35" borderId="22" xfId="48" applyNumberFormat="1" applyFont="1" applyFill="1" applyBorder="1" applyAlignment="1" applyProtection="1">
      <alignment horizontal="center" vertical="center" wrapText="1"/>
      <protection/>
    </xf>
    <xf numFmtId="37" fontId="52" fillId="35" borderId="18" xfId="48" applyNumberFormat="1" applyFont="1" applyFill="1" applyBorder="1" applyAlignment="1" applyProtection="1">
      <alignment horizontal="center" vertical="center"/>
      <protection/>
    </xf>
    <xf numFmtId="37" fontId="52" fillId="35" borderId="19" xfId="48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" fillId="33" borderId="2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Alignment="1" applyProtection="1">
      <alignment horizontal="center"/>
      <protection locked="0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1</xdr:row>
      <xdr:rowOff>47625</xdr:rowOff>
    </xdr:from>
    <xdr:to>
      <xdr:col>1</xdr:col>
      <xdr:colOff>1762125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2860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1352550</xdr:colOff>
      <xdr:row>5</xdr:row>
      <xdr:rowOff>104775</xdr:rowOff>
    </xdr:to>
    <xdr:pic>
      <xdr:nvPicPr>
        <xdr:cNvPr id="2" name="Imagen 2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0"/>
          <a:ext cx="1352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zoomScalePageLayoutView="0" workbookViewId="0" topLeftCell="A1">
      <selection activeCell="C10" sqref="C10"/>
    </sheetView>
  </sheetViews>
  <sheetFormatPr defaultColWidth="0" defaultRowHeight="14.25" customHeight="1" zeroHeight="1"/>
  <cols>
    <col min="1" max="1" width="2.57421875" style="8" customWidth="1"/>
    <col min="2" max="2" width="41.7109375" style="9" customWidth="1"/>
    <col min="3" max="7" width="22.8515625" style="9" customWidth="1"/>
    <col min="8" max="8" width="24.28125" style="9" customWidth="1"/>
    <col min="9" max="9" width="2.421875" style="9" customWidth="1"/>
    <col min="10" max="16384" width="0" style="9" hidden="1" customWidth="1"/>
  </cols>
  <sheetData>
    <row r="1" ht="14.25"/>
    <row r="2" spans="2:8" ht="14.25">
      <c r="B2" s="57"/>
      <c r="C2" s="57"/>
      <c r="D2" s="57"/>
      <c r="E2" s="57"/>
      <c r="F2" s="57"/>
      <c r="G2" s="57"/>
      <c r="H2" s="57"/>
    </row>
    <row r="3" spans="2:8" ht="14.25">
      <c r="B3" s="57" t="s">
        <v>0</v>
      </c>
      <c r="C3" s="57"/>
      <c r="D3" s="57"/>
      <c r="E3" s="57"/>
      <c r="F3" s="57"/>
      <c r="G3" s="57"/>
      <c r="H3" s="57"/>
    </row>
    <row r="4" spans="2:8" ht="14.25">
      <c r="B4" s="58" t="s">
        <v>14</v>
      </c>
      <c r="C4" s="58"/>
      <c r="D4" s="58"/>
      <c r="E4" s="58"/>
      <c r="F4" s="58"/>
      <c r="G4" s="58"/>
      <c r="H4" s="58"/>
    </row>
    <row r="5" spans="2:8" ht="14.25">
      <c r="B5" s="58" t="s">
        <v>5</v>
      </c>
      <c r="C5" s="58"/>
      <c r="D5" s="58"/>
      <c r="E5" s="58"/>
      <c r="F5" s="58"/>
      <c r="G5" s="58"/>
      <c r="H5" s="58"/>
    </row>
    <row r="6" spans="2:8" ht="14.25">
      <c r="B6" s="10"/>
      <c r="C6" s="11"/>
      <c r="D6" s="12"/>
      <c r="E6" s="12"/>
      <c r="F6" s="12"/>
      <c r="G6" s="12"/>
      <c r="H6" s="12"/>
    </row>
    <row r="7" spans="1:8" s="14" customFormat="1" ht="17.25" customHeight="1">
      <c r="A7" s="13"/>
      <c r="B7" s="59" t="s">
        <v>15</v>
      </c>
      <c r="C7" s="62" t="s">
        <v>16</v>
      </c>
      <c r="D7" s="63"/>
      <c r="E7" s="63"/>
      <c r="F7" s="63"/>
      <c r="G7" s="64"/>
      <c r="H7" s="65" t="s">
        <v>17</v>
      </c>
    </row>
    <row r="8" spans="2:8" ht="24">
      <c r="B8" s="60"/>
      <c r="C8" s="15" t="s">
        <v>18</v>
      </c>
      <c r="D8" s="16" t="s">
        <v>19</v>
      </c>
      <c r="E8" s="15" t="s">
        <v>20</v>
      </c>
      <c r="F8" s="15" t="s">
        <v>21</v>
      </c>
      <c r="G8" s="15" t="s">
        <v>22</v>
      </c>
      <c r="H8" s="65"/>
    </row>
    <row r="9" spans="2:8" ht="14.25">
      <c r="B9" s="61"/>
      <c r="C9" s="17" t="s">
        <v>23</v>
      </c>
      <c r="D9" s="17" t="s">
        <v>24</v>
      </c>
      <c r="E9" s="17" t="s">
        <v>25</v>
      </c>
      <c r="F9" s="17" t="s">
        <v>26</v>
      </c>
      <c r="G9" s="17" t="s">
        <v>27</v>
      </c>
      <c r="H9" s="17" t="s">
        <v>28</v>
      </c>
    </row>
    <row r="10" spans="1:8" ht="15">
      <c r="A10" s="2">
        <v>110</v>
      </c>
      <c r="B10" s="18" t="s">
        <v>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f>G10-C10</f>
        <v>0</v>
      </c>
    </row>
    <row r="11" spans="1:8" ht="15">
      <c r="A11" s="2">
        <v>120</v>
      </c>
      <c r="B11" s="18" t="s">
        <v>13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f aca="true" t="shared" si="0" ref="H11:H19">G11-C11</f>
        <v>0</v>
      </c>
    </row>
    <row r="12" spans="1:8" ht="15">
      <c r="A12" s="2">
        <v>130</v>
      </c>
      <c r="B12" s="18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f t="shared" si="0"/>
        <v>0</v>
      </c>
    </row>
    <row r="13" spans="1:8" ht="15">
      <c r="A13" s="2">
        <v>140</v>
      </c>
      <c r="B13" s="18" t="s">
        <v>8</v>
      </c>
      <c r="C13" s="19">
        <v>46413887.78</v>
      </c>
      <c r="D13" s="19">
        <v>0</v>
      </c>
      <c r="E13" s="19">
        <v>46413887.78</v>
      </c>
      <c r="F13" s="19">
        <v>34399313.36</v>
      </c>
      <c r="G13" s="19">
        <v>34399313.36</v>
      </c>
      <c r="H13" s="19">
        <f t="shared" si="0"/>
        <v>-12014574.420000002</v>
      </c>
    </row>
    <row r="14" spans="1:8" ht="15">
      <c r="A14" s="2">
        <v>150</v>
      </c>
      <c r="B14" s="18" t="s">
        <v>9</v>
      </c>
      <c r="C14" s="19">
        <v>0</v>
      </c>
      <c r="D14" s="20">
        <v>0</v>
      </c>
      <c r="E14" s="19">
        <v>0</v>
      </c>
      <c r="F14" s="20">
        <v>0</v>
      </c>
      <c r="G14" s="20">
        <v>0</v>
      </c>
      <c r="H14" s="19">
        <f t="shared" si="0"/>
        <v>0</v>
      </c>
    </row>
    <row r="15" spans="1:8" ht="15">
      <c r="A15" s="2">
        <v>160</v>
      </c>
      <c r="B15" s="18" t="s">
        <v>10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19">
        <f t="shared" si="0"/>
        <v>0</v>
      </c>
    </row>
    <row r="16" spans="1:8" ht="24">
      <c r="A16" s="2">
        <v>170</v>
      </c>
      <c r="B16" s="18" t="s">
        <v>29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f t="shared" si="0"/>
        <v>0</v>
      </c>
    </row>
    <row r="17" spans="1:8" ht="36">
      <c r="A17" s="2">
        <v>180</v>
      </c>
      <c r="B17" s="18" t="s">
        <v>11</v>
      </c>
      <c r="C17" s="19">
        <v>1920000</v>
      </c>
      <c r="D17" s="19">
        <v>0</v>
      </c>
      <c r="E17" s="19">
        <v>1920000</v>
      </c>
      <c r="F17" s="19">
        <v>0</v>
      </c>
      <c r="G17" s="19">
        <v>0</v>
      </c>
      <c r="H17" s="19">
        <f t="shared" si="0"/>
        <v>-1920000</v>
      </c>
    </row>
    <row r="18" spans="1:8" ht="24">
      <c r="A18" s="2">
        <v>190</v>
      </c>
      <c r="B18" s="18" t="s">
        <v>12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f t="shared" si="0"/>
        <v>0</v>
      </c>
    </row>
    <row r="19" spans="1:8" ht="15">
      <c r="A19" s="2">
        <v>198</v>
      </c>
      <c r="B19" s="18" t="s">
        <v>30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f t="shared" si="0"/>
        <v>0</v>
      </c>
    </row>
    <row r="20" spans="2:8" ht="11.25" customHeight="1">
      <c r="B20" s="21"/>
      <c r="C20" s="19"/>
      <c r="D20" s="22"/>
      <c r="E20" s="19"/>
      <c r="F20" s="22"/>
      <c r="G20" s="22"/>
      <c r="H20" s="19"/>
    </row>
    <row r="21" spans="2:8" ht="24" customHeight="1">
      <c r="B21" s="23" t="s">
        <v>31</v>
      </c>
      <c r="C21" s="24">
        <f>C10+C11+C12+C13+C14+C15+C16+C17+C18+C19</f>
        <v>48333887.78</v>
      </c>
      <c r="D21" s="24">
        <f>D10+D11+D12+D13+D14+D15+D16+D17+D18+D19</f>
        <v>0</v>
      </c>
      <c r="E21" s="24">
        <f>E10+E11+E12+E13+E14+E15+E16+E17+E18+E19</f>
        <v>48333887.78</v>
      </c>
      <c r="F21" s="24">
        <f>F10+F11+F12+F13+F14+F15+F16+F17+F18+F19</f>
        <v>34399313.36</v>
      </c>
      <c r="G21" s="25">
        <f>G10+G11+G12+G13+G14+G15+G16+G17+G18+G19</f>
        <v>34399313.36</v>
      </c>
      <c r="H21" s="26"/>
    </row>
    <row r="22" spans="2:8" ht="24" customHeight="1">
      <c r="B22" s="14"/>
      <c r="C22" s="27"/>
      <c r="D22" s="27"/>
      <c r="E22" s="27"/>
      <c r="F22" s="66" t="s">
        <v>32</v>
      </c>
      <c r="G22" s="67"/>
      <c r="H22" s="29">
        <f>H10+H11+H12+H13+H14+H15+H16+H17+H18+H19</f>
        <v>-13934574.420000002</v>
      </c>
    </row>
    <row r="23" spans="2:8" ht="24" customHeight="1">
      <c r="B23" s="14"/>
      <c r="C23" s="27"/>
      <c r="D23" s="27"/>
      <c r="E23" s="27"/>
      <c r="F23" s="28"/>
      <c r="G23" s="27"/>
      <c r="H23" s="27"/>
    </row>
    <row r="24" spans="1:8" s="14" customFormat="1" ht="17.25" customHeight="1">
      <c r="A24" s="13"/>
      <c r="B24" s="68" t="s">
        <v>33</v>
      </c>
      <c r="C24" s="62" t="s">
        <v>16</v>
      </c>
      <c r="D24" s="63"/>
      <c r="E24" s="63"/>
      <c r="F24" s="63"/>
      <c r="G24" s="64"/>
      <c r="H24" s="65" t="s">
        <v>17</v>
      </c>
    </row>
    <row r="25" spans="2:8" ht="24">
      <c r="B25" s="69"/>
      <c r="C25" s="15" t="s">
        <v>18</v>
      </c>
      <c r="D25" s="16" t="s">
        <v>19</v>
      </c>
      <c r="E25" s="15" t="s">
        <v>20</v>
      </c>
      <c r="F25" s="15" t="s">
        <v>21</v>
      </c>
      <c r="G25" s="15" t="s">
        <v>22</v>
      </c>
      <c r="H25" s="65"/>
    </row>
    <row r="26" spans="2:8" ht="14.25">
      <c r="B26" s="70"/>
      <c r="C26" s="17" t="s">
        <v>23</v>
      </c>
      <c r="D26" s="17" t="s">
        <v>24</v>
      </c>
      <c r="E26" s="17" t="s">
        <v>25</v>
      </c>
      <c r="F26" s="17" t="s">
        <v>26</v>
      </c>
      <c r="G26" s="17" t="s">
        <v>27</v>
      </c>
      <c r="H26" s="17" t="s">
        <v>28</v>
      </c>
    </row>
    <row r="27" spans="2:8" ht="27" customHeight="1">
      <c r="B27" s="30" t="s">
        <v>34</v>
      </c>
      <c r="C27" s="31">
        <f aca="true" t="shared" si="1" ref="C27:H27">SUM(C28:C35)</f>
        <v>48333887.78</v>
      </c>
      <c r="D27" s="31">
        <f t="shared" si="1"/>
        <v>0</v>
      </c>
      <c r="E27" s="31">
        <f t="shared" si="1"/>
        <v>48333887.78</v>
      </c>
      <c r="F27" s="31">
        <f t="shared" si="1"/>
        <v>34399313.36</v>
      </c>
      <c r="G27" s="31">
        <f t="shared" si="1"/>
        <v>34399313.36</v>
      </c>
      <c r="H27" s="31">
        <f t="shared" si="1"/>
        <v>-13934574.420000002</v>
      </c>
    </row>
    <row r="28" spans="1:8" ht="15">
      <c r="A28" s="2">
        <v>210</v>
      </c>
      <c r="B28" s="32" t="s">
        <v>6</v>
      </c>
      <c r="C28" s="33">
        <v>0</v>
      </c>
      <c r="D28" s="33">
        <v>0</v>
      </c>
      <c r="E28" s="34">
        <v>0</v>
      </c>
      <c r="F28" s="33">
        <v>0</v>
      </c>
      <c r="G28" s="33">
        <v>0</v>
      </c>
      <c r="H28" s="34">
        <f>G28-C28</f>
        <v>0</v>
      </c>
    </row>
    <row r="29" spans="1:8" ht="15">
      <c r="A29" s="2">
        <v>220</v>
      </c>
      <c r="B29" s="32" t="s">
        <v>13</v>
      </c>
      <c r="C29" s="33">
        <v>0</v>
      </c>
      <c r="D29" s="33">
        <v>0</v>
      </c>
      <c r="E29" s="34">
        <v>0</v>
      </c>
      <c r="F29" s="33">
        <v>0</v>
      </c>
      <c r="G29" s="33">
        <v>0</v>
      </c>
      <c r="H29" s="34">
        <f aca="true" t="shared" si="2" ref="H29:H35">G29-C29</f>
        <v>0</v>
      </c>
    </row>
    <row r="30" spans="1:8" ht="15">
      <c r="A30" s="2">
        <v>230</v>
      </c>
      <c r="B30" s="32" t="s">
        <v>7</v>
      </c>
      <c r="C30" s="33">
        <v>0</v>
      </c>
      <c r="D30" s="33">
        <v>0</v>
      </c>
      <c r="E30" s="34">
        <v>0</v>
      </c>
      <c r="F30" s="33">
        <v>0</v>
      </c>
      <c r="G30" s="33">
        <v>0</v>
      </c>
      <c r="H30" s="34">
        <f t="shared" si="2"/>
        <v>0</v>
      </c>
    </row>
    <row r="31" spans="1:8" ht="15">
      <c r="A31" s="2">
        <v>240</v>
      </c>
      <c r="B31" s="32" t="s">
        <v>8</v>
      </c>
      <c r="C31" s="33">
        <v>46413887.78</v>
      </c>
      <c r="D31" s="34">
        <v>0</v>
      </c>
      <c r="E31" s="34">
        <v>46413887.78</v>
      </c>
      <c r="F31" s="34">
        <v>34399313.36</v>
      </c>
      <c r="G31" s="34">
        <v>34399313.36</v>
      </c>
      <c r="H31" s="34">
        <f t="shared" si="2"/>
        <v>-12014574.420000002</v>
      </c>
    </row>
    <row r="32" spans="1:8" ht="15">
      <c r="A32" s="2">
        <v>250</v>
      </c>
      <c r="B32" s="32" t="s">
        <v>9</v>
      </c>
      <c r="C32" s="33">
        <v>0</v>
      </c>
      <c r="D32" s="33">
        <v>0</v>
      </c>
      <c r="E32" s="34">
        <v>0</v>
      </c>
      <c r="F32" s="33">
        <v>0</v>
      </c>
      <c r="G32" s="33">
        <v>0</v>
      </c>
      <c r="H32" s="34">
        <f t="shared" si="2"/>
        <v>0</v>
      </c>
    </row>
    <row r="33" spans="1:8" ht="15">
      <c r="A33" s="2">
        <v>260</v>
      </c>
      <c r="B33" s="32" t="s">
        <v>10</v>
      </c>
      <c r="C33" s="33">
        <v>0</v>
      </c>
      <c r="D33" s="33">
        <v>0</v>
      </c>
      <c r="E33" s="34">
        <v>0</v>
      </c>
      <c r="F33" s="33">
        <v>0</v>
      </c>
      <c r="G33" s="33">
        <v>0</v>
      </c>
      <c r="H33" s="34">
        <f t="shared" si="2"/>
        <v>0</v>
      </c>
    </row>
    <row r="34" spans="1:8" ht="36">
      <c r="A34" s="2">
        <v>280</v>
      </c>
      <c r="B34" s="32" t="s">
        <v>11</v>
      </c>
      <c r="C34" s="33">
        <v>1920000</v>
      </c>
      <c r="D34" s="34">
        <v>0</v>
      </c>
      <c r="E34" s="34">
        <v>1920000</v>
      </c>
      <c r="F34" s="34">
        <v>0</v>
      </c>
      <c r="G34" s="34">
        <v>0</v>
      </c>
      <c r="H34" s="34">
        <f t="shared" si="2"/>
        <v>-1920000</v>
      </c>
    </row>
    <row r="35" spans="1:8" ht="24">
      <c r="A35" s="2">
        <v>290</v>
      </c>
      <c r="B35" s="32" t="s">
        <v>12</v>
      </c>
      <c r="C35" s="33">
        <v>0</v>
      </c>
      <c r="D35" s="33">
        <v>0</v>
      </c>
      <c r="E35" s="34">
        <v>0</v>
      </c>
      <c r="F35" s="33">
        <v>0</v>
      </c>
      <c r="G35" s="33">
        <v>0</v>
      </c>
      <c r="H35" s="34">
        <f t="shared" si="2"/>
        <v>0</v>
      </c>
    </row>
    <row r="36" spans="2:8" ht="14.25">
      <c r="B36" s="32"/>
      <c r="C36" s="33"/>
      <c r="D36" s="33"/>
      <c r="E36" s="34"/>
      <c r="F36" s="33"/>
      <c r="G36" s="33"/>
      <c r="H36" s="34"/>
    </row>
    <row r="37" spans="2:8" ht="48">
      <c r="B37" s="35" t="s">
        <v>35</v>
      </c>
      <c r="C37" s="36">
        <f aca="true" t="shared" si="3" ref="C37:H37">C38+C39+C40+C41</f>
        <v>0</v>
      </c>
      <c r="D37" s="36">
        <f t="shared" si="3"/>
        <v>0</v>
      </c>
      <c r="E37" s="36">
        <f t="shared" si="3"/>
        <v>0</v>
      </c>
      <c r="F37" s="36">
        <f t="shared" si="3"/>
        <v>0</v>
      </c>
      <c r="G37" s="36">
        <f t="shared" si="3"/>
        <v>0</v>
      </c>
      <c r="H37" s="36">
        <f t="shared" si="3"/>
        <v>0</v>
      </c>
    </row>
    <row r="38" spans="1:8" ht="15">
      <c r="A38" s="2">
        <v>320</v>
      </c>
      <c r="B38" s="37" t="s">
        <v>13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f>G38-C38</f>
        <v>0</v>
      </c>
    </row>
    <row r="39" spans="1:8" ht="15">
      <c r="A39" s="2">
        <v>350</v>
      </c>
      <c r="B39" s="37" t="s">
        <v>9</v>
      </c>
      <c r="C39" s="33">
        <v>0</v>
      </c>
      <c r="D39" s="33">
        <v>0</v>
      </c>
      <c r="E39" s="34">
        <v>0</v>
      </c>
      <c r="F39" s="33">
        <v>0</v>
      </c>
      <c r="G39" s="33">
        <v>0</v>
      </c>
      <c r="H39" s="34">
        <f>G39-C39</f>
        <v>0</v>
      </c>
    </row>
    <row r="40" spans="1:8" ht="24">
      <c r="A40" s="2">
        <v>370</v>
      </c>
      <c r="B40" s="37" t="s">
        <v>36</v>
      </c>
      <c r="C40" s="33">
        <v>0</v>
      </c>
      <c r="D40" s="33">
        <v>0</v>
      </c>
      <c r="E40" s="34">
        <v>0</v>
      </c>
      <c r="F40" s="33">
        <v>0</v>
      </c>
      <c r="G40" s="33">
        <v>0</v>
      </c>
      <c r="H40" s="34">
        <f>G40-C40</f>
        <v>0</v>
      </c>
    </row>
    <row r="41" spans="1:8" ht="24">
      <c r="A41" s="2">
        <v>390</v>
      </c>
      <c r="B41" s="37" t="s">
        <v>12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f>G41-C41</f>
        <v>0</v>
      </c>
    </row>
    <row r="42" spans="2:8" ht="14.25">
      <c r="B42" s="38"/>
      <c r="C42" s="39"/>
      <c r="D42" s="39"/>
      <c r="E42" s="39"/>
      <c r="F42" s="39"/>
      <c r="G42" s="39"/>
      <c r="H42" s="39"/>
    </row>
    <row r="43" spans="2:8" ht="14.25">
      <c r="B43" s="40" t="s">
        <v>37</v>
      </c>
      <c r="C43" s="41">
        <f aca="true" t="shared" si="4" ref="C43:H43">C44</f>
        <v>0</v>
      </c>
      <c r="D43" s="41">
        <f t="shared" si="4"/>
        <v>0</v>
      </c>
      <c r="E43" s="41">
        <f t="shared" si="4"/>
        <v>0</v>
      </c>
      <c r="F43" s="41">
        <f t="shared" si="4"/>
        <v>0</v>
      </c>
      <c r="G43" s="41">
        <f t="shared" si="4"/>
        <v>0</v>
      </c>
      <c r="H43" s="41">
        <f t="shared" si="4"/>
        <v>0</v>
      </c>
    </row>
    <row r="44" spans="1:8" ht="15">
      <c r="A44" s="2">
        <v>498</v>
      </c>
      <c r="B44" s="32" t="s">
        <v>30</v>
      </c>
      <c r="C44" s="33">
        <v>0</v>
      </c>
      <c r="D44" s="33">
        <v>0</v>
      </c>
      <c r="E44" s="34">
        <v>0</v>
      </c>
      <c r="F44" s="33">
        <v>0</v>
      </c>
      <c r="G44" s="33">
        <v>0</v>
      </c>
      <c r="H44" s="34">
        <f>G44-C44</f>
        <v>0</v>
      </c>
    </row>
    <row r="45" spans="2:8" ht="14.25">
      <c r="B45" s="42"/>
      <c r="C45" s="43"/>
      <c r="D45" s="43"/>
      <c r="E45" s="43"/>
      <c r="F45" s="43"/>
      <c r="G45" s="43"/>
      <c r="H45" s="43"/>
    </row>
    <row r="46" spans="1:8" s="14" customFormat="1" ht="24" customHeight="1">
      <c r="A46" s="13"/>
      <c r="B46" s="23" t="s">
        <v>31</v>
      </c>
      <c r="C46" s="24">
        <f>C27+C37+C43</f>
        <v>48333887.78</v>
      </c>
      <c r="D46" s="24">
        <f>D27+D37+D43</f>
        <v>0</v>
      </c>
      <c r="E46" s="24">
        <f>E27+E37+E43</f>
        <v>48333887.78</v>
      </c>
      <c r="F46" s="24">
        <f>F27+F37+F43</f>
        <v>34399313.36</v>
      </c>
      <c r="G46" s="24">
        <f>G27+G37+G43</f>
        <v>34399313.36</v>
      </c>
      <c r="H46" s="26"/>
    </row>
    <row r="47" spans="1:8" s="14" customFormat="1" ht="24" customHeight="1">
      <c r="A47" s="13"/>
      <c r="B47" s="44"/>
      <c r="C47" s="44"/>
      <c r="D47" s="44"/>
      <c r="E47" s="44"/>
      <c r="F47" s="66" t="s">
        <v>32</v>
      </c>
      <c r="G47" s="71"/>
      <c r="H47" s="29">
        <f>H27+H37+H43</f>
        <v>-13934574.420000002</v>
      </c>
    </row>
    <row r="48" spans="2:8" ht="14.25">
      <c r="B48" s="45"/>
      <c r="C48" s="46"/>
      <c r="D48" s="46"/>
      <c r="E48" s="46"/>
      <c r="F48" s="46"/>
      <c r="G48" s="46"/>
      <c r="H48" s="46"/>
    </row>
    <row r="49" spans="2:8" ht="15" customHeight="1">
      <c r="B49" s="72"/>
      <c r="C49" s="72"/>
      <c r="D49" s="72"/>
      <c r="E49" s="72"/>
      <c r="F49" s="72"/>
      <c r="G49" s="72"/>
      <c r="H49" s="72"/>
    </row>
    <row r="50" spans="2:8" ht="14.25">
      <c r="B50" s="47"/>
      <c r="C50" s="47"/>
      <c r="D50" s="47"/>
      <c r="E50" s="47"/>
      <c r="F50" s="47"/>
      <c r="G50" s="47"/>
      <c r="H50" s="47"/>
    </row>
    <row r="51" spans="2:8" ht="14.25">
      <c r="B51" s="48"/>
      <c r="C51" s="48"/>
      <c r="D51" s="48"/>
      <c r="E51" s="48"/>
      <c r="F51" s="55"/>
      <c r="G51" s="55"/>
      <c r="H51" s="55"/>
    </row>
    <row r="52" spans="2:8" ht="15" customHeight="1">
      <c r="B52" s="73" t="s">
        <v>1</v>
      </c>
      <c r="C52" s="73"/>
      <c r="D52" s="73"/>
      <c r="E52" s="48"/>
      <c r="F52" s="73" t="s">
        <v>3</v>
      </c>
      <c r="G52" s="73"/>
      <c r="H52" s="73"/>
    </row>
    <row r="53" spans="2:8" ht="15" customHeight="1">
      <c r="B53" s="54" t="s">
        <v>2</v>
      </c>
      <c r="C53" s="54"/>
      <c r="D53" s="54"/>
      <c r="E53" s="4"/>
      <c r="F53" s="54" t="s">
        <v>4</v>
      </c>
      <c r="G53" s="54"/>
      <c r="H53" s="54"/>
    </row>
    <row r="54" spans="2:8" ht="30" customHeight="1">
      <c r="B54" s="49"/>
      <c r="C54" s="49"/>
      <c r="D54" s="49"/>
      <c r="E54" s="50"/>
      <c r="F54" s="49"/>
      <c r="G54" s="49"/>
      <c r="H54" s="49"/>
    </row>
    <row r="55" spans="1:8" s="4" customFormat="1" ht="15" customHeight="1">
      <c r="A55" s="3"/>
      <c r="B55" s="74"/>
      <c r="C55" s="53"/>
      <c r="D55" s="53"/>
      <c r="E55" s="50"/>
      <c r="F55" s="74"/>
      <c r="G55" s="53"/>
      <c r="H55" s="53"/>
    </row>
    <row r="56" spans="1:8" s="6" customFormat="1" ht="21.75" customHeight="1">
      <c r="A56" s="5"/>
      <c r="B56" s="56"/>
      <c r="C56" s="52"/>
      <c r="D56" s="52"/>
      <c r="E56" s="51"/>
      <c r="F56" s="56"/>
      <c r="G56" s="52"/>
      <c r="H56" s="52"/>
    </row>
    <row r="57" spans="1:8" s="6" customFormat="1" ht="21.75" customHeight="1">
      <c r="A57" s="5"/>
      <c r="B57" s="7"/>
      <c r="C57" s="1"/>
      <c r="D57" s="1"/>
      <c r="E57" s="51"/>
      <c r="F57" s="7"/>
      <c r="G57" s="1"/>
      <c r="H57" s="1"/>
    </row>
    <row r="58" spans="1:8" s="6" customFormat="1" ht="15" customHeight="1">
      <c r="A58" s="5"/>
      <c r="B58" s="56"/>
      <c r="C58" s="52"/>
      <c r="D58" s="52"/>
      <c r="E58" s="51"/>
      <c r="F58" s="56"/>
      <c r="G58" s="52"/>
      <c r="H58" s="52"/>
    </row>
    <row r="59" spans="1:8" s="6" customFormat="1" ht="21.75" customHeight="1">
      <c r="A59" s="5"/>
      <c r="B59" s="56"/>
      <c r="C59" s="52"/>
      <c r="D59" s="52"/>
      <c r="E59" s="51"/>
      <c r="F59" s="56"/>
      <c r="G59" s="52"/>
      <c r="H59" s="52"/>
    </row>
    <row r="60" spans="2:8" ht="14.25" hidden="1">
      <c r="B60" s="55"/>
      <c r="C60" s="55"/>
      <c r="D60" s="55"/>
      <c r="E60" s="4"/>
      <c r="F60" s="55"/>
      <c r="G60" s="55"/>
      <c r="H60" s="55"/>
    </row>
    <row r="61" spans="2:8" ht="24" customHeight="1" hidden="1">
      <c r="B61" s="55"/>
      <c r="C61" s="55"/>
      <c r="D61" s="55"/>
      <c r="E61" s="4"/>
      <c r="F61" s="55"/>
      <c r="G61" s="55"/>
      <c r="H61" s="55"/>
    </row>
    <row r="62" spans="2:8" ht="24" customHeight="1" hidden="1">
      <c r="B62" s="48"/>
      <c r="C62" s="48"/>
      <c r="D62" s="48"/>
      <c r="E62" s="48"/>
      <c r="F62" s="48"/>
      <c r="G62" s="48"/>
      <c r="H62" s="48"/>
    </row>
    <row r="63" spans="2:8" ht="14.25" customHeight="1" hidden="1">
      <c r="B63" s="55"/>
      <c r="C63" s="55"/>
      <c r="D63" s="55"/>
      <c r="E63" s="48"/>
      <c r="F63" s="55"/>
      <c r="G63" s="55"/>
      <c r="H63" s="55"/>
    </row>
    <row r="64" spans="2:8" ht="24" customHeight="1" hidden="1">
      <c r="B64" s="55"/>
      <c r="C64" s="55"/>
      <c r="D64" s="55"/>
      <c r="E64" s="48"/>
      <c r="F64" s="55"/>
      <c r="G64" s="55"/>
      <c r="H64" s="55"/>
    </row>
    <row r="65" spans="2:8" ht="14.25" customHeight="1" hidden="1">
      <c r="B65" s="48"/>
      <c r="C65" s="48"/>
      <c r="D65" s="48"/>
      <c r="E65" s="48"/>
      <c r="F65" s="48"/>
      <c r="G65" s="48"/>
      <c r="H65" s="48"/>
    </row>
    <row r="66" spans="2:8" ht="14.25" customHeight="1" hidden="1">
      <c r="B66" s="55"/>
      <c r="C66" s="55"/>
      <c r="D66" s="55"/>
      <c r="E66" s="55"/>
      <c r="F66" s="55"/>
      <c r="G66" s="55"/>
      <c r="H66" s="55"/>
    </row>
    <row r="65506" ht="14.25" hidden="1"/>
    <row r="65507" ht="14.25" hidden="1"/>
    <row r="65508" ht="14.25" hidden="1"/>
    <row r="65509" ht="14.25" hidden="1"/>
    <row r="65510" ht="14.25" hidden="1"/>
    <row r="65511" ht="14.25" hidden="1"/>
    <row r="65512" ht="14.25" hidden="1"/>
    <row r="65513" ht="14.25" hidden="1"/>
    <row r="65514" ht="14.25" hidden="1"/>
    <row r="65515" ht="14.25" hidden="1"/>
    <row r="65516" ht="14.25" hidden="1"/>
    <row r="65517" ht="14.25" hidden="1"/>
    <row r="65518" ht="14.25" hidden="1"/>
    <row r="65519" ht="14.25" hidden="1"/>
    <row r="65520" ht="14.25" hidden="1"/>
    <row r="65521" ht="14.25" hidden="1"/>
    <row r="65522" ht="26.25" customHeight="1" hidden="1"/>
    <row r="65523" ht="25.5" customHeight="1" hidden="1"/>
    <row r="65524" ht="36.75" customHeight="1" hidden="1"/>
    <row r="65525" ht="14.25" hidden="1"/>
    <row r="65526" ht="14.25" hidden="1"/>
    <row r="65527" ht="14.25" hidden="1"/>
    <row r="65528" ht="14.25" hidden="1"/>
    <row r="65529" ht="14.25" hidden="1"/>
    <row r="65530" ht="14.25" hidden="1"/>
    <row r="65531" ht="14.25" hidden="1"/>
    <row r="65532" ht="14.25" hidden="1"/>
    <row r="65533" ht="14.25" hidden="1"/>
    <row r="65534" ht="14.25" hidden="1"/>
    <row r="65535" ht="14.25" hidden="1"/>
    <row r="65536" ht="14.25" hidden="1"/>
  </sheetData>
  <sheetProtection/>
  <mergeCells count="35">
    <mergeCell ref="B64:D64"/>
    <mergeCell ref="F64:H64"/>
    <mergeCell ref="B66:H66"/>
    <mergeCell ref="B60:D60"/>
    <mergeCell ref="F60:H60"/>
    <mergeCell ref="B61:D61"/>
    <mergeCell ref="F61:H61"/>
    <mergeCell ref="B63:D63"/>
    <mergeCell ref="F63:H63"/>
    <mergeCell ref="B56:D56"/>
    <mergeCell ref="F56:H56"/>
    <mergeCell ref="B58:D58"/>
    <mergeCell ref="F58:H58"/>
    <mergeCell ref="B59:D59"/>
    <mergeCell ref="F59:H59"/>
    <mergeCell ref="F51:H51"/>
    <mergeCell ref="B52:D52"/>
    <mergeCell ref="F52:H52"/>
    <mergeCell ref="B53:D53"/>
    <mergeCell ref="F53:H53"/>
    <mergeCell ref="B55:D55"/>
    <mergeCell ref="F55:H55"/>
    <mergeCell ref="F22:G22"/>
    <mergeCell ref="B24:B26"/>
    <mergeCell ref="C24:G24"/>
    <mergeCell ref="H24:H25"/>
    <mergeCell ref="F47:G47"/>
    <mergeCell ref="B49:H49"/>
    <mergeCell ref="B2:H2"/>
    <mergeCell ref="B3:H3"/>
    <mergeCell ref="B4:H4"/>
    <mergeCell ref="B5:H5"/>
    <mergeCell ref="B7:B9"/>
    <mergeCell ref="C7:G7"/>
    <mergeCell ref="H7:H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2023-01-25T16:03:46Z</cp:lastPrinted>
  <dcterms:created xsi:type="dcterms:W3CDTF">2014-09-29T19:08:02Z</dcterms:created>
  <dcterms:modified xsi:type="dcterms:W3CDTF">2023-02-20T20:27:55Z</dcterms:modified>
  <cp:category/>
  <cp:version/>
  <cp:contentType/>
  <cp:contentStatus/>
</cp:coreProperties>
</file>